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870" windowWidth="20730" windowHeight="7125" tabRatio="255" activeTab="1"/>
  </bookViews>
  <sheets>
    <sheet name="Funcionarios" sheetId="1" r:id="rId1"/>
    <sheet name="No Funcionarios" sheetId="2" r:id="rId2"/>
  </sheets>
  <definedNames>
    <definedName name="_xlnm.Print_Area" localSheetId="0">'Funcionarios'!$A$1:$X$86</definedName>
    <definedName name="_xlnm.Print_Area" localSheetId="1">'No Funcionarios'!$A$1:$Z$86</definedName>
    <definedName name="_xlnm.Print_Titles" localSheetId="0">'Funcionarios'!$1:$7</definedName>
    <definedName name="_xlnm.Print_Titles" localSheetId="1">'No Funcionarios'!$1:$7</definedName>
  </definedNames>
  <calcPr fullCalcOnLoad="1"/>
</workbook>
</file>

<file path=xl/sharedStrings.xml><?xml version="1.0" encoding="utf-8"?>
<sst xmlns="http://schemas.openxmlformats.org/spreadsheetml/2006/main" count="378" uniqueCount="161">
  <si>
    <t>01</t>
  </si>
  <si>
    <t xml:space="preserve">Poder Legislativo </t>
  </si>
  <si>
    <t>02</t>
  </si>
  <si>
    <t>Presidencia de la República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</si>
  <si>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</si>
  <si>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</si>
  <si>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</si>
  <si>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</si>
  <si>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</si>
  <si>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</si>
  <si>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</si>
  <si>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</si>
  <si>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</si>
  <si>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</si>
  <si>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</si>
  <si>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</si>
  <si>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</si>
  <si>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Poder Judicial</t>
  </si>
  <si>
    <t>17</t>
  </si>
  <si>
    <t>18</t>
  </si>
  <si>
    <t>19</t>
  </si>
  <si>
    <t>25</t>
  </si>
  <si>
    <t>26</t>
  </si>
  <si>
    <t>27</t>
  </si>
  <si>
    <t>28</t>
  </si>
  <si>
    <t>Banco de Previsión Social</t>
  </si>
  <si>
    <t>Adm. Servicios de Salud del Estado</t>
  </si>
  <si>
    <t>Banco Central del Uruguay</t>
  </si>
  <si>
    <t>51</t>
  </si>
  <si>
    <t>52</t>
  </si>
  <si>
    <t>Banco Hipotecario del Uruguay</t>
  </si>
  <si>
    <t>53</t>
  </si>
  <si>
    <t>Banco de Seguros del Estado</t>
  </si>
  <si>
    <t>60</t>
  </si>
  <si>
    <t>61</t>
  </si>
  <si>
    <t>62</t>
  </si>
  <si>
    <t>63</t>
  </si>
  <si>
    <t>64</t>
  </si>
  <si>
    <t>Administración Nacional de Puertos</t>
  </si>
  <si>
    <t>65</t>
  </si>
  <si>
    <t>66</t>
  </si>
  <si>
    <t>Adm. Nacional de Correos</t>
  </si>
  <si>
    <t>Agencia Nacional de Vivienda</t>
  </si>
  <si>
    <t>70</t>
  </si>
  <si>
    <t>Instituto Nacional de Colonización</t>
  </si>
  <si>
    <t>N°</t>
  </si>
  <si>
    <t>INCISO</t>
  </si>
  <si>
    <t>FUNCIONARIOS PÚBLICOS</t>
  </si>
  <si>
    <t>TOTAL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</si>
  <si>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</si>
  <si>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</si>
  <si>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</si>
  <si>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</si>
  <si>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</si>
  <si>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</si>
  <si>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</si>
  <si>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</si>
  <si>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</si>
  <si>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</si>
  <si>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</si>
  <si>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Junta Departamental de Río Negro</t>
  </si>
  <si>
    <t>91</t>
  </si>
  <si>
    <t>92</t>
  </si>
  <si>
    <t>93</t>
  </si>
  <si>
    <t>94</t>
  </si>
  <si>
    <t>95</t>
  </si>
  <si>
    <t>96</t>
  </si>
  <si>
    <t>97</t>
  </si>
  <si>
    <t>98</t>
  </si>
  <si>
    <t>Ministerio de Defensa Nacional</t>
  </si>
  <si>
    <t>Ministerio del Interior</t>
  </si>
  <si>
    <t>Tribunal de Cuentas</t>
  </si>
  <si>
    <t>Corte Electoral</t>
  </si>
  <si>
    <t>Junta Departamental de Artigas</t>
  </si>
  <si>
    <t>Junta Departamental de Colonia</t>
  </si>
  <si>
    <t>Junta Departamental de Flores</t>
  </si>
  <si>
    <t>Junta Departamental de Florida</t>
  </si>
  <si>
    <t>Junta Departamental de Lavalleja</t>
  </si>
  <si>
    <t>Junta Departamental de Maldonado</t>
  </si>
  <si>
    <t>Junta Departamental de Paysandú</t>
  </si>
  <si>
    <t>Junta Departamental de Salto</t>
  </si>
  <si>
    <t>Junta Departamental de San José</t>
  </si>
  <si>
    <t>Junta Departamental de Soriano</t>
  </si>
  <si>
    <t>Junta Departamental de Tacuarembó</t>
  </si>
  <si>
    <t>Junta Departamental de Treinta y Tres</t>
  </si>
  <si>
    <t>Junta Departamental de Montevideo</t>
  </si>
  <si>
    <t>H</t>
  </si>
  <si>
    <t>M</t>
  </si>
  <si>
    <t>Min. de Economía y Finanzas</t>
  </si>
  <si>
    <t>Min. de Relaciones Exteriores</t>
  </si>
  <si>
    <t>Min. de Ganadería, Agric. y Pesca</t>
  </si>
  <si>
    <t>Min. de Industria, Energía y Minería</t>
  </si>
  <si>
    <t>Min. de Turismo y Deporte</t>
  </si>
  <si>
    <t>Min. de Transporte y Obras Públicas</t>
  </si>
  <si>
    <t>Min. de Educación y Cultura</t>
  </si>
  <si>
    <t>Min. de Salud Pública</t>
  </si>
  <si>
    <t>Min. de Trabajo y Seguridad Social</t>
  </si>
  <si>
    <t>Min. de Vivienda, Ord. Terr. y M. A.</t>
  </si>
  <si>
    <t>Min. de Desarrollo Social</t>
  </si>
  <si>
    <t>Tribunal de lo Contencioso Adm.</t>
  </si>
  <si>
    <t>Inst. del Niño y  Ad. del Uruguay</t>
  </si>
  <si>
    <t>Adm. Nal. de Comb. Alc. y Portland</t>
  </si>
  <si>
    <t>Adm. Nal. de Usinas y Tr. Eléctricas</t>
  </si>
  <si>
    <t>Adm. de Ferrocarriles del Estado</t>
  </si>
  <si>
    <t>Pr. Líneas Uruguayas de Nav. Aérea</t>
  </si>
  <si>
    <t>Adm. Nal. de Telecomunicaciones</t>
  </si>
  <si>
    <t>Adm. de las Obras Sanit. del Estado</t>
  </si>
  <si>
    <t>Junta Departamental de Rocha</t>
  </si>
  <si>
    <t>Junta Departamental de Cerro Largo</t>
  </si>
  <si>
    <t>Junta Departamental de Canelones</t>
  </si>
  <si>
    <t>Bco. de la Rep. Oriental del Uruguay</t>
  </si>
  <si>
    <t>Universidad de la República</t>
  </si>
  <si>
    <t>Junta Departamental de Durazno</t>
  </si>
  <si>
    <t>Junta Departamental de Rivera</t>
  </si>
  <si>
    <t>Congreso de Intendentes</t>
  </si>
  <si>
    <t>Intendencia de Artigas</t>
  </si>
  <si>
    <t>Intendencia de Canelones</t>
  </si>
  <si>
    <t>Intendencia de Cerro Largo</t>
  </si>
  <si>
    <t>Intendencia de Colonia</t>
  </si>
  <si>
    <t>Intendencia de Durazno</t>
  </si>
  <si>
    <t>Intendencia de Flores</t>
  </si>
  <si>
    <t>Intendencia de Florida</t>
  </si>
  <si>
    <t>Intendencia de Lavalleja</t>
  </si>
  <si>
    <t>Intendencia de Maldonado</t>
  </si>
  <si>
    <t xml:space="preserve">Intendencia de Paysandú </t>
  </si>
  <si>
    <t>Intendencia de Río Negro</t>
  </si>
  <si>
    <t>Intendencia de Rivera</t>
  </si>
  <si>
    <t>Intendencia de Rocha</t>
  </si>
  <si>
    <t>Intendencia de Salto</t>
  </si>
  <si>
    <t>Intendencia de San José</t>
  </si>
  <si>
    <t>Intendencia de Soriano</t>
  </si>
  <si>
    <t>Intendencia de Tacuarembó</t>
  </si>
  <si>
    <t>Intendencia de Treinta y Tres</t>
  </si>
  <si>
    <t>Intendencia de Montevideo</t>
  </si>
  <si>
    <t>Presupuestados</t>
  </si>
  <si>
    <t>Contratos Permanentes</t>
  </si>
  <si>
    <t>Zafrales y Eventuales</t>
  </si>
  <si>
    <t>Becarios</t>
  </si>
  <si>
    <t>Pasantes</t>
  </si>
  <si>
    <t>Arrendamientos de Obra</t>
  </si>
  <si>
    <t>Arr. de Obra con Org. Internac.</t>
  </si>
  <si>
    <t>Arr. de Servicio con Org. Internac.</t>
  </si>
  <si>
    <t>Arrendamientos de Servicio</t>
  </si>
  <si>
    <t>Adm. Nal. de Educación Pública</t>
  </si>
  <si>
    <t>Docente efectivo</t>
  </si>
  <si>
    <t>Docente interino</t>
  </si>
  <si>
    <t>Docente suplente</t>
  </si>
  <si>
    <t>Efectivos</t>
  </si>
  <si>
    <t xml:space="preserve">Temporal Der. Púb. </t>
  </si>
  <si>
    <t>Laboral Der. Priv.</t>
  </si>
  <si>
    <t xml:space="preserve">Contrato Artístico </t>
  </si>
  <si>
    <t>Contr. a Término</t>
  </si>
  <si>
    <t>TOTAL Funcionarios</t>
  </si>
  <si>
    <t>TOTAL DE VÍNCULOS DE NO FUNCIONARIOS PÚBLICOS</t>
  </si>
  <si>
    <t>TOTAL DE VÍNCULOS DE FUNCIONARIOS PÚBLICOS</t>
  </si>
  <si>
    <t>INFORMACIÓN DE GÉNERO POR INCISO AL 31/12/2013</t>
  </si>
  <si>
    <t>Universidad Tecnológica</t>
  </si>
  <si>
    <t>Provisoriatos</t>
  </si>
  <si>
    <t>Otros Func.</t>
  </si>
  <si>
    <t>Otros No Func.</t>
  </si>
  <si>
    <t>Contr. Policial / Militar Subalterno</t>
  </si>
</sst>
</file>

<file path=xl/styles.xml><?xml version="1.0" encoding="utf-8"?>
<styleSheet xmlns="http://schemas.openxmlformats.org/spreadsheetml/2006/main">
  <numFmts count="4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409]dddd\,\ mmmm\ dd\,\ yyyy"/>
    <numFmt numFmtId="192" formatCode="[$-409]h:mm:ss\ AM/PM"/>
    <numFmt numFmtId="193" formatCode="#,##0.0"/>
    <numFmt numFmtId="194" formatCode="#,##0.000"/>
    <numFmt numFmtId="195" formatCode="#,##0.0000"/>
    <numFmt numFmtId="196" formatCode="#,##0.0000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6">
    <font>
      <sz val="10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Courier New"/>
      <family val="3"/>
    </font>
    <font>
      <b/>
      <sz val="14"/>
      <name val="Arial Narrow"/>
      <family val="2"/>
    </font>
    <font>
      <b/>
      <sz val="8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1" fontId="1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left" vertical="center"/>
    </xf>
    <xf numFmtId="3" fontId="1" fillId="32" borderId="10" xfId="0" applyNumberFormat="1" applyFont="1" applyFill="1" applyBorder="1" applyAlignment="1">
      <alignment horizontal="left" vertical="center"/>
    </xf>
    <xf numFmtId="1" fontId="1" fillId="32" borderId="11" xfId="0" applyNumberFormat="1" applyFont="1" applyFill="1" applyBorder="1" applyAlignment="1">
      <alignment horizontal="center" vertical="center"/>
    </xf>
    <xf numFmtId="1" fontId="1" fillId="32" borderId="11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3" fontId="5" fillId="32" borderId="16" xfId="0" applyNumberFormat="1" applyFont="1" applyFill="1" applyBorder="1" applyAlignment="1">
      <alignment horizontal="center" vertical="center"/>
    </xf>
    <xf numFmtId="3" fontId="5" fillId="32" borderId="17" xfId="0" applyNumberFormat="1" applyFont="1" applyFill="1" applyBorder="1" applyAlignment="1">
      <alignment horizontal="center" vertical="center"/>
    </xf>
    <xf numFmtId="3" fontId="5" fillId="32" borderId="18" xfId="0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32" borderId="21" xfId="0" applyNumberFormat="1" applyFont="1" applyFill="1" applyBorder="1" applyAlignment="1">
      <alignment horizontal="center" vertical="center"/>
    </xf>
    <xf numFmtId="3" fontId="5" fillId="32" borderId="22" xfId="0" applyNumberFormat="1" applyFont="1" applyFill="1" applyBorder="1" applyAlignment="1">
      <alignment horizontal="center" vertical="center"/>
    </xf>
    <xf numFmtId="3" fontId="5" fillId="32" borderId="23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5" fillId="32" borderId="27" xfId="0" applyNumberFormat="1" applyFont="1" applyFill="1" applyBorder="1" applyAlignment="1">
      <alignment horizontal="center" vertical="center"/>
    </xf>
    <xf numFmtId="3" fontId="5" fillId="32" borderId="28" xfId="0" applyNumberFormat="1" applyFont="1" applyFill="1" applyBorder="1" applyAlignment="1">
      <alignment horizontal="center" vertical="center"/>
    </xf>
    <xf numFmtId="3" fontId="5" fillId="33" borderId="29" xfId="0" applyNumberFormat="1" applyFont="1" applyFill="1" applyBorder="1" applyAlignment="1">
      <alignment horizontal="center" vertical="center"/>
    </xf>
    <xf numFmtId="3" fontId="5" fillId="33" borderId="30" xfId="0" applyNumberFormat="1" applyFont="1" applyFill="1" applyBorder="1" applyAlignment="1">
      <alignment horizontal="center" vertical="center"/>
    </xf>
    <xf numFmtId="3" fontId="5" fillId="32" borderId="25" xfId="0" applyNumberFormat="1" applyFont="1" applyFill="1" applyBorder="1" applyAlignment="1">
      <alignment horizontal="center" vertical="center"/>
    </xf>
    <xf numFmtId="3" fontId="5" fillId="32" borderId="26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32" borderId="31" xfId="0" applyNumberFormat="1" applyFont="1" applyFill="1" applyBorder="1" applyAlignment="1">
      <alignment horizontal="center" vertical="center"/>
    </xf>
    <xf numFmtId="3" fontId="5" fillId="32" borderId="3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view="pageBreakPreview" zoomScale="80" zoomScaleSheetLayoutView="80" workbookViewId="0" topLeftCell="A1">
      <pane ySplit="7" topLeftCell="A8" activePane="bottomLeft" state="frozen"/>
      <selection pane="topLeft" activeCell="A1" sqref="A1"/>
      <selection pane="bottomLeft" activeCell="D16" sqref="D16"/>
    </sheetView>
  </sheetViews>
  <sheetFormatPr defaultColWidth="11.421875" defaultRowHeight="12.75"/>
  <cols>
    <col min="1" max="1" width="3.28125" style="1" customWidth="1"/>
    <col min="2" max="2" width="32.7109375" style="1" bestFit="1" customWidth="1"/>
    <col min="3" max="3" width="8.00390625" style="12" customWidth="1"/>
    <col min="4" max="17" width="7.7109375" style="12" customWidth="1"/>
    <col min="18" max="18" width="7.140625" style="12" customWidth="1"/>
    <col min="19" max="19" width="7.00390625" style="12" customWidth="1"/>
    <col min="20" max="22" width="6.28125" style="12" customWidth="1"/>
    <col min="23" max="24" width="8.00390625" style="13" customWidth="1"/>
  </cols>
  <sheetData>
    <row r="1" spans="1:24" s="19" customFormat="1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19" customFormat="1" ht="21.75" customHeight="1">
      <c r="A2" s="64" t="s">
        <v>155</v>
      </c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4"/>
      <c r="R2" s="65"/>
      <c r="S2" s="64"/>
      <c r="T2" s="65"/>
      <c r="U2" s="64"/>
      <c r="V2" s="65"/>
      <c r="W2" s="64"/>
      <c r="X2" s="65"/>
    </row>
    <row r="3" spans="1:24" s="19" customFormat="1" ht="21.75" customHeight="1">
      <c r="A3" s="64" t="s">
        <v>154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s="19" customFormat="1" ht="12.75" customHeight="1">
      <c r="A4" s="1"/>
      <c r="B4" s="1"/>
      <c r="C4" s="16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6"/>
      <c r="R4" s="20"/>
      <c r="S4" s="16"/>
      <c r="T4" s="20"/>
      <c r="U4" s="16"/>
      <c r="V4" s="20"/>
      <c r="W4" s="18"/>
      <c r="X4" s="20"/>
    </row>
    <row r="5" spans="1:24" ht="13.5">
      <c r="A5" s="66" t="s">
        <v>45</v>
      </c>
      <c r="B5" s="66" t="s">
        <v>46</v>
      </c>
      <c r="C5" s="68" t="s">
        <v>47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s="4" customFormat="1" ht="19.5" customHeight="1">
      <c r="A6" s="67"/>
      <c r="B6" s="67"/>
      <c r="C6" s="57" t="s">
        <v>134</v>
      </c>
      <c r="D6" s="60"/>
      <c r="E6" s="60" t="s">
        <v>157</v>
      </c>
      <c r="F6" s="60"/>
      <c r="G6" s="60" t="s">
        <v>135</v>
      </c>
      <c r="H6" s="60"/>
      <c r="I6" s="61" t="s">
        <v>147</v>
      </c>
      <c r="J6" s="62"/>
      <c r="K6" s="61" t="s">
        <v>160</v>
      </c>
      <c r="L6" s="62"/>
      <c r="M6" s="60" t="s">
        <v>136</v>
      </c>
      <c r="N6" s="60"/>
      <c r="O6" s="61" t="s">
        <v>144</v>
      </c>
      <c r="P6" s="62"/>
      <c r="Q6" s="60" t="s">
        <v>145</v>
      </c>
      <c r="R6" s="60"/>
      <c r="S6" s="60" t="s">
        <v>146</v>
      </c>
      <c r="T6" s="60"/>
      <c r="U6" s="60" t="s">
        <v>158</v>
      </c>
      <c r="V6" s="61"/>
      <c r="W6" s="57" t="s">
        <v>152</v>
      </c>
      <c r="X6" s="58"/>
    </row>
    <row r="7" spans="1:24" s="4" customFormat="1" ht="9.75" customHeight="1">
      <c r="A7" s="67"/>
      <c r="B7" s="67"/>
      <c r="C7" s="26" t="s">
        <v>86</v>
      </c>
      <c r="D7" s="27" t="s">
        <v>87</v>
      </c>
      <c r="E7" s="27" t="s">
        <v>86</v>
      </c>
      <c r="F7" s="27" t="s">
        <v>87</v>
      </c>
      <c r="G7" s="27" t="s">
        <v>86</v>
      </c>
      <c r="H7" s="27" t="s">
        <v>87</v>
      </c>
      <c r="I7" s="27" t="s">
        <v>86</v>
      </c>
      <c r="J7" s="27" t="s">
        <v>87</v>
      </c>
      <c r="K7" s="27" t="s">
        <v>86</v>
      </c>
      <c r="L7" s="27" t="s">
        <v>87</v>
      </c>
      <c r="M7" s="27" t="s">
        <v>86</v>
      </c>
      <c r="N7" s="27" t="s">
        <v>87</v>
      </c>
      <c r="O7" s="27" t="s">
        <v>86</v>
      </c>
      <c r="P7" s="27" t="s">
        <v>87</v>
      </c>
      <c r="Q7" s="27" t="s">
        <v>86</v>
      </c>
      <c r="R7" s="27" t="s">
        <v>87</v>
      </c>
      <c r="S7" s="27" t="s">
        <v>86</v>
      </c>
      <c r="T7" s="27" t="s">
        <v>87</v>
      </c>
      <c r="U7" s="27" t="s">
        <v>86</v>
      </c>
      <c r="V7" s="28" t="s">
        <v>87</v>
      </c>
      <c r="W7" s="26" t="s">
        <v>86</v>
      </c>
      <c r="X7" s="11" t="s">
        <v>87</v>
      </c>
    </row>
    <row r="8" spans="1:24" s="6" customFormat="1" ht="13.5">
      <c r="A8" s="21" t="s">
        <v>0</v>
      </c>
      <c r="B8" s="22" t="s">
        <v>1</v>
      </c>
      <c r="C8" s="30">
        <v>643</v>
      </c>
      <c r="D8" s="31">
        <v>517</v>
      </c>
      <c r="E8" s="31"/>
      <c r="F8" s="31"/>
      <c r="G8" s="31">
        <v>1</v>
      </c>
      <c r="H8" s="31">
        <v>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  <c r="W8" s="33">
        <f>+C8+E8+G8+I8+K8+M8+O8+Q8+S8+U8</f>
        <v>644</v>
      </c>
      <c r="X8" s="34">
        <f>+D8+F8+H8+J8+L8+N8+P8+R8+T8+V8</f>
        <v>518</v>
      </c>
    </row>
    <row r="9" spans="1:24" s="6" customFormat="1" ht="13.5" customHeight="1">
      <c r="A9" s="7" t="s">
        <v>2</v>
      </c>
      <c r="B9" s="2" t="s">
        <v>3</v>
      </c>
      <c r="C9" s="35">
        <v>418</v>
      </c>
      <c r="D9" s="36">
        <v>504</v>
      </c>
      <c r="E9" s="36"/>
      <c r="F9" s="36"/>
      <c r="G9" s="36"/>
      <c r="H9" s="36">
        <v>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>
        <v>52</v>
      </c>
      <c r="V9" s="37">
        <v>10</v>
      </c>
      <c r="W9" s="33">
        <f aca="true" t="shared" si="0" ref="W9:W73">+C9+E9+G9+I9+K9+M9+O9+Q9+S9+U9</f>
        <v>470</v>
      </c>
      <c r="X9" s="34">
        <f aca="true" t="shared" si="1" ref="X9:X73">+D9+F9+H9+J9+L9+N9+P9+R9+T9+V9</f>
        <v>515</v>
      </c>
    </row>
    <row r="10" spans="1:24" s="6" customFormat="1" ht="13.5">
      <c r="A10" s="21" t="s">
        <v>4</v>
      </c>
      <c r="B10" s="22" t="s">
        <v>69</v>
      </c>
      <c r="C10" s="30">
        <v>751</v>
      </c>
      <c r="D10" s="31">
        <v>627</v>
      </c>
      <c r="E10" s="31">
        <v>30</v>
      </c>
      <c r="F10" s="31">
        <v>52</v>
      </c>
      <c r="G10" s="31">
        <v>4</v>
      </c>
      <c r="H10" s="31">
        <v>1</v>
      </c>
      <c r="I10" s="31">
        <v>2652</v>
      </c>
      <c r="J10" s="31">
        <v>976</v>
      </c>
      <c r="K10" s="31">
        <v>16908</v>
      </c>
      <c r="L10" s="31">
        <v>5647</v>
      </c>
      <c r="M10" s="31">
        <v>83</v>
      </c>
      <c r="N10" s="31">
        <v>89</v>
      </c>
      <c r="O10" s="31"/>
      <c r="P10" s="31"/>
      <c r="Q10" s="31"/>
      <c r="R10" s="31"/>
      <c r="S10" s="31"/>
      <c r="T10" s="31"/>
      <c r="U10" s="31">
        <v>165</v>
      </c>
      <c r="V10" s="32">
        <v>69</v>
      </c>
      <c r="W10" s="33">
        <f t="shared" si="0"/>
        <v>20593</v>
      </c>
      <c r="X10" s="34">
        <f t="shared" si="1"/>
        <v>7461</v>
      </c>
    </row>
    <row r="11" spans="1:24" s="6" customFormat="1" ht="13.5" customHeight="1">
      <c r="A11" s="7" t="s">
        <v>5</v>
      </c>
      <c r="B11" s="2" t="s">
        <v>70</v>
      </c>
      <c r="C11" s="35">
        <v>57</v>
      </c>
      <c r="D11" s="36">
        <v>52</v>
      </c>
      <c r="E11" s="36">
        <v>300</v>
      </c>
      <c r="F11" s="36">
        <v>341</v>
      </c>
      <c r="G11" s="36">
        <v>15</v>
      </c>
      <c r="H11" s="36">
        <v>15</v>
      </c>
      <c r="I11" s="36">
        <v>21195</v>
      </c>
      <c r="J11" s="36">
        <v>6923</v>
      </c>
      <c r="K11" s="36">
        <v>708</v>
      </c>
      <c r="L11" s="36">
        <v>1285</v>
      </c>
      <c r="M11" s="36">
        <v>371</v>
      </c>
      <c r="N11" s="36">
        <v>179</v>
      </c>
      <c r="O11" s="36"/>
      <c r="P11" s="36"/>
      <c r="Q11" s="36"/>
      <c r="R11" s="36"/>
      <c r="S11" s="36"/>
      <c r="T11" s="36"/>
      <c r="U11" s="36">
        <v>180</v>
      </c>
      <c r="V11" s="37">
        <v>35</v>
      </c>
      <c r="W11" s="33">
        <f t="shared" si="0"/>
        <v>22826</v>
      </c>
      <c r="X11" s="34">
        <f t="shared" si="1"/>
        <v>8830</v>
      </c>
    </row>
    <row r="12" spans="1:24" s="6" customFormat="1" ht="13.5">
      <c r="A12" s="21" t="s">
        <v>6</v>
      </c>
      <c r="B12" s="22" t="s">
        <v>88</v>
      </c>
      <c r="C12" s="30">
        <v>2209</v>
      </c>
      <c r="D12" s="31">
        <v>1757</v>
      </c>
      <c r="E12" s="31">
        <v>17</v>
      </c>
      <c r="F12" s="31">
        <v>47</v>
      </c>
      <c r="G12" s="31">
        <v>14</v>
      </c>
      <c r="H12" s="31">
        <v>1</v>
      </c>
      <c r="I12" s="31"/>
      <c r="J12" s="31"/>
      <c r="K12" s="31"/>
      <c r="L12" s="31"/>
      <c r="M12" s="31">
        <v>84</v>
      </c>
      <c r="N12" s="31">
        <v>51</v>
      </c>
      <c r="O12" s="31"/>
      <c r="P12" s="31"/>
      <c r="Q12" s="31"/>
      <c r="R12" s="31"/>
      <c r="S12" s="31"/>
      <c r="T12" s="31"/>
      <c r="U12" s="31">
        <v>8</v>
      </c>
      <c r="V12" s="32">
        <v>9</v>
      </c>
      <c r="W12" s="33">
        <f t="shared" si="0"/>
        <v>2332</v>
      </c>
      <c r="X12" s="34">
        <f t="shared" si="1"/>
        <v>1865</v>
      </c>
    </row>
    <row r="13" spans="1:24" s="6" customFormat="1" ht="13.5" customHeight="1">
      <c r="A13" s="7" t="s">
        <v>7</v>
      </c>
      <c r="B13" s="2" t="s">
        <v>89</v>
      </c>
      <c r="C13" s="35">
        <v>281</v>
      </c>
      <c r="D13" s="36">
        <v>261</v>
      </c>
      <c r="E13" s="36">
        <v>1</v>
      </c>
      <c r="F13" s="36"/>
      <c r="G13" s="36"/>
      <c r="H13" s="36">
        <v>1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33">
        <f t="shared" si="0"/>
        <v>282</v>
      </c>
      <c r="X13" s="34">
        <f t="shared" si="1"/>
        <v>262</v>
      </c>
    </row>
    <row r="14" spans="1:24" s="6" customFormat="1" ht="13.5">
      <c r="A14" s="21" t="s">
        <v>8</v>
      </c>
      <c r="B14" s="22" t="s">
        <v>90</v>
      </c>
      <c r="C14" s="30">
        <v>1196</v>
      </c>
      <c r="D14" s="31">
        <v>652</v>
      </c>
      <c r="E14" s="31">
        <v>1</v>
      </c>
      <c r="F14" s="31">
        <v>3</v>
      </c>
      <c r="G14" s="31">
        <v>6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>
        <v>5</v>
      </c>
      <c r="W14" s="33">
        <f t="shared" si="0"/>
        <v>1203</v>
      </c>
      <c r="X14" s="34">
        <f t="shared" si="1"/>
        <v>660</v>
      </c>
    </row>
    <row r="15" spans="1:24" s="6" customFormat="1" ht="13.5" customHeight="1">
      <c r="A15" s="7" t="s">
        <v>9</v>
      </c>
      <c r="B15" s="2" t="s">
        <v>91</v>
      </c>
      <c r="C15" s="35">
        <v>133</v>
      </c>
      <c r="D15" s="36">
        <v>135</v>
      </c>
      <c r="E15" s="36">
        <v>32</v>
      </c>
      <c r="F15" s="36">
        <v>44</v>
      </c>
      <c r="G15" s="36">
        <v>1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>
        <v>2</v>
      </c>
      <c r="V15" s="37">
        <v>4</v>
      </c>
      <c r="W15" s="33">
        <f t="shared" si="0"/>
        <v>168</v>
      </c>
      <c r="X15" s="34">
        <f t="shared" si="1"/>
        <v>183</v>
      </c>
    </row>
    <row r="16" spans="1:24" s="6" customFormat="1" ht="13.5">
      <c r="A16" s="21" t="s">
        <v>10</v>
      </c>
      <c r="B16" s="22" t="s">
        <v>92</v>
      </c>
      <c r="C16" s="30">
        <v>411</v>
      </c>
      <c r="D16" s="31">
        <v>457</v>
      </c>
      <c r="E16" s="31">
        <v>10</v>
      </c>
      <c r="F16" s="31">
        <v>34</v>
      </c>
      <c r="G16" s="31"/>
      <c r="H16" s="31"/>
      <c r="I16" s="31"/>
      <c r="J16" s="31"/>
      <c r="K16" s="31"/>
      <c r="L16" s="31"/>
      <c r="M16" s="31">
        <v>111</v>
      </c>
      <c r="N16" s="31">
        <v>96</v>
      </c>
      <c r="O16" s="31"/>
      <c r="P16" s="31"/>
      <c r="Q16" s="31"/>
      <c r="R16" s="31"/>
      <c r="S16" s="31"/>
      <c r="T16" s="31"/>
      <c r="U16" s="31">
        <v>1</v>
      </c>
      <c r="V16" s="32"/>
      <c r="W16" s="33">
        <f t="shared" si="0"/>
        <v>533</v>
      </c>
      <c r="X16" s="34">
        <f t="shared" si="1"/>
        <v>587</v>
      </c>
    </row>
    <row r="17" spans="1:24" s="6" customFormat="1" ht="13.5" customHeight="1">
      <c r="A17" s="7" t="s">
        <v>11</v>
      </c>
      <c r="B17" s="2" t="s">
        <v>93</v>
      </c>
      <c r="C17" s="35">
        <v>2265</v>
      </c>
      <c r="D17" s="36">
        <v>478</v>
      </c>
      <c r="E17" s="36">
        <v>2</v>
      </c>
      <c r="F17" s="36">
        <v>3</v>
      </c>
      <c r="G17" s="36">
        <v>14</v>
      </c>
      <c r="H17" s="36">
        <v>2</v>
      </c>
      <c r="I17" s="36"/>
      <c r="J17" s="36"/>
      <c r="K17" s="36"/>
      <c r="L17" s="36"/>
      <c r="M17" s="36">
        <v>3</v>
      </c>
      <c r="N17" s="36"/>
      <c r="O17" s="36"/>
      <c r="P17" s="36"/>
      <c r="Q17" s="36"/>
      <c r="R17" s="36"/>
      <c r="S17" s="36"/>
      <c r="T17" s="36"/>
      <c r="U17" s="36"/>
      <c r="V17" s="37">
        <v>1</v>
      </c>
      <c r="W17" s="33">
        <f t="shared" si="0"/>
        <v>2284</v>
      </c>
      <c r="X17" s="34">
        <f t="shared" si="1"/>
        <v>484</v>
      </c>
    </row>
    <row r="18" spans="1:24" s="6" customFormat="1" ht="13.5">
      <c r="A18" s="21" t="s">
        <v>12</v>
      </c>
      <c r="B18" s="22" t="s">
        <v>94</v>
      </c>
      <c r="C18" s="30">
        <v>879</v>
      </c>
      <c r="D18" s="31">
        <v>1309</v>
      </c>
      <c r="E18" s="31">
        <v>2</v>
      </c>
      <c r="F18" s="31">
        <v>1</v>
      </c>
      <c r="G18" s="31">
        <v>38</v>
      </c>
      <c r="H18" s="31">
        <v>42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2</v>
      </c>
      <c r="V18" s="32">
        <v>6</v>
      </c>
      <c r="W18" s="33">
        <f t="shared" si="0"/>
        <v>921</v>
      </c>
      <c r="X18" s="34">
        <f t="shared" si="1"/>
        <v>1358</v>
      </c>
    </row>
    <row r="19" spans="1:24" s="6" customFormat="1" ht="13.5" customHeight="1">
      <c r="A19" s="7" t="s">
        <v>13</v>
      </c>
      <c r="B19" s="2" t="s">
        <v>95</v>
      </c>
      <c r="C19" s="35">
        <v>237</v>
      </c>
      <c r="D19" s="36">
        <v>516</v>
      </c>
      <c r="E19" s="36"/>
      <c r="F19" s="36"/>
      <c r="G19" s="36">
        <v>11</v>
      </c>
      <c r="H19" s="36">
        <v>16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>
        <v>1</v>
      </c>
      <c r="V19" s="37"/>
      <c r="W19" s="33">
        <f t="shared" si="0"/>
        <v>249</v>
      </c>
      <c r="X19" s="34">
        <f t="shared" si="1"/>
        <v>532</v>
      </c>
    </row>
    <row r="20" spans="1:24" s="6" customFormat="1" ht="13.5">
      <c r="A20" s="21" t="s">
        <v>14</v>
      </c>
      <c r="B20" s="22" t="s">
        <v>96</v>
      </c>
      <c r="C20" s="30">
        <v>335</v>
      </c>
      <c r="D20" s="31">
        <v>483</v>
      </c>
      <c r="E20" s="31">
        <v>3</v>
      </c>
      <c r="F20" s="31">
        <v>5</v>
      </c>
      <c r="G20" s="31">
        <v>4</v>
      </c>
      <c r="H20" s="31">
        <v>4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>
        <v>3</v>
      </c>
      <c r="V20" s="32">
        <v>2</v>
      </c>
      <c r="W20" s="33">
        <f t="shared" si="0"/>
        <v>345</v>
      </c>
      <c r="X20" s="34">
        <f t="shared" si="1"/>
        <v>494</v>
      </c>
    </row>
    <row r="21" spans="1:24" s="6" customFormat="1" ht="13.5" customHeight="1">
      <c r="A21" s="7" t="s">
        <v>15</v>
      </c>
      <c r="B21" s="2" t="s">
        <v>97</v>
      </c>
      <c r="C21" s="35">
        <v>160</v>
      </c>
      <c r="D21" s="36">
        <v>256</v>
      </c>
      <c r="E21" s="36"/>
      <c r="F21" s="36">
        <v>3</v>
      </c>
      <c r="G21" s="36"/>
      <c r="H21" s="36"/>
      <c r="I21" s="36"/>
      <c r="J21" s="36"/>
      <c r="K21" s="36"/>
      <c r="L21" s="36"/>
      <c r="M21" s="36">
        <v>4</v>
      </c>
      <c r="N21" s="36">
        <v>8</v>
      </c>
      <c r="O21" s="36"/>
      <c r="P21" s="36"/>
      <c r="Q21" s="36"/>
      <c r="R21" s="36"/>
      <c r="S21" s="36"/>
      <c r="T21" s="36"/>
      <c r="U21" s="36">
        <v>1</v>
      </c>
      <c r="V21" s="37">
        <v>2</v>
      </c>
      <c r="W21" s="33">
        <f t="shared" si="0"/>
        <v>165</v>
      </c>
      <c r="X21" s="34">
        <f t="shared" si="1"/>
        <v>269</v>
      </c>
    </row>
    <row r="22" spans="1:24" s="6" customFormat="1" ht="13.5">
      <c r="A22" s="21">
        <v>15</v>
      </c>
      <c r="B22" s="22" t="s">
        <v>98</v>
      </c>
      <c r="C22" s="30">
        <v>101</v>
      </c>
      <c r="D22" s="31">
        <v>203</v>
      </c>
      <c r="E22" s="31">
        <v>7</v>
      </c>
      <c r="F22" s="31">
        <v>18</v>
      </c>
      <c r="G22" s="31"/>
      <c r="H22" s="31">
        <v>1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33">
        <f t="shared" si="0"/>
        <v>108</v>
      </c>
      <c r="X22" s="34">
        <f t="shared" si="1"/>
        <v>222</v>
      </c>
    </row>
    <row r="23" spans="1:24" s="6" customFormat="1" ht="13.5" customHeight="1">
      <c r="A23" s="7" t="s">
        <v>16</v>
      </c>
      <c r="B23" s="2" t="s">
        <v>17</v>
      </c>
      <c r="C23" s="35">
        <v>1287</v>
      </c>
      <c r="D23" s="36">
        <v>2887</v>
      </c>
      <c r="E23" s="36"/>
      <c r="F23" s="36"/>
      <c r="G23" s="36">
        <v>149</v>
      </c>
      <c r="H23" s="36">
        <v>407</v>
      </c>
      <c r="I23" s="36"/>
      <c r="J23" s="36"/>
      <c r="K23" s="36"/>
      <c r="L23" s="36"/>
      <c r="M23" s="36">
        <v>39</v>
      </c>
      <c r="N23" s="36">
        <v>37</v>
      </c>
      <c r="O23" s="36"/>
      <c r="P23" s="36"/>
      <c r="Q23" s="36"/>
      <c r="R23" s="36"/>
      <c r="S23" s="36"/>
      <c r="T23" s="36"/>
      <c r="U23" s="36"/>
      <c r="V23" s="37"/>
      <c r="W23" s="33">
        <f t="shared" si="0"/>
        <v>1475</v>
      </c>
      <c r="X23" s="34">
        <f t="shared" si="1"/>
        <v>3331</v>
      </c>
    </row>
    <row r="24" spans="1:24" s="6" customFormat="1" ht="13.5">
      <c r="A24" s="21" t="s">
        <v>18</v>
      </c>
      <c r="B24" s="22" t="s">
        <v>71</v>
      </c>
      <c r="C24" s="30">
        <v>124</v>
      </c>
      <c r="D24" s="31">
        <v>214</v>
      </c>
      <c r="E24" s="31"/>
      <c r="F24" s="31"/>
      <c r="G24" s="31">
        <v>16</v>
      </c>
      <c r="H24" s="31">
        <v>61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3">
        <f t="shared" si="0"/>
        <v>140</v>
      </c>
      <c r="X24" s="34">
        <f t="shared" si="1"/>
        <v>275</v>
      </c>
    </row>
    <row r="25" spans="1:24" s="6" customFormat="1" ht="13.5">
      <c r="A25" s="7" t="s">
        <v>19</v>
      </c>
      <c r="B25" s="3" t="s">
        <v>72</v>
      </c>
      <c r="C25" s="35">
        <v>330</v>
      </c>
      <c r="D25" s="36">
        <v>608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  <c r="W25" s="33">
        <f t="shared" si="0"/>
        <v>330</v>
      </c>
      <c r="X25" s="34">
        <f t="shared" si="1"/>
        <v>608</v>
      </c>
    </row>
    <row r="26" spans="1:24" s="6" customFormat="1" ht="13.5">
      <c r="A26" s="21" t="s">
        <v>20</v>
      </c>
      <c r="B26" s="22" t="s">
        <v>99</v>
      </c>
      <c r="C26" s="30">
        <v>32</v>
      </c>
      <c r="D26" s="31">
        <v>43</v>
      </c>
      <c r="E26" s="31"/>
      <c r="F26" s="31"/>
      <c r="G26" s="31"/>
      <c r="H26" s="31">
        <v>2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33">
        <f t="shared" si="0"/>
        <v>32</v>
      </c>
      <c r="X26" s="34">
        <f t="shared" si="1"/>
        <v>45</v>
      </c>
    </row>
    <row r="27" spans="1:24" s="6" customFormat="1" ht="13.5">
      <c r="A27" s="7" t="s">
        <v>21</v>
      </c>
      <c r="B27" s="3" t="s">
        <v>143</v>
      </c>
      <c r="C27" s="35">
        <v>987</v>
      </c>
      <c r="D27" s="36">
        <v>3209</v>
      </c>
      <c r="E27" s="36"/>
      <c r="F27" s="36"/>
      <c r="G27" s="36">
        <v>1756</v>
      </c>
      <c r="H27" s="36">
        <v>4706</v>
      </c>
      <c r="I27" s="36"/>
      <c r="J27" s="36"/>
      <c r="K27" s="36"/>
      <c r="L27" s="36"/>
      <c r="M27" s="36">
        <v>20</v>
      </c>
      <c r="N27" s="36">
        <v>36</v>
      </c>
      <c r="O27" s="36">
        <v>4998</v>
      </c>
      <c r="P27" s="36">
        <v>25227</v>
      </c>
      <c r="Q27" s="36">
        <v>8685</v>
      </c>
      <c r="R27" s="36">
        <v>19784</v>
      </c>
      <c r="S27" s="36">
        <v>1962</v>
      </c>
      <c r="T27" s="36">
        <v>6613</v>
      </c>
      <c r="U27" s="36">
        <v>355</v>
      </c>
      <c r="V27" s="37">
        <v>725</v>
      </c>
      <c r="W27" s="33">
        <f t="shared" si="0"/>
        <v>18763</v>
      </c>
      <c r="X27" s="34">
        <f t="shared" si="1"/>
        <v>60300</v>
      </c>
    </row>
    <row r="28" spans="1:24" s="6" customFormat="1" ht="13.5">
      <c r="A28" s="21" t="s">
        <v>22</v>
      </c>
      <c r="B28" s="22" t="s">
        <v>111</v>
      </c>
      <c r="C28" s="30">
        <v>1981</v>
      </c>
      <c r="D28" s="31">
        <v>3935</v>
      </c>
      <c r="E28" s="31"/>
      <c r="F28" s="31"/>
      <c r="G28" s="31">
        <v>163</v>
      </c>
      <c r="H28" s="31">
        <v>269</v>
      </c>
      <c r="I28" s="31"/>
      <c r="J28" s="31"/>
      <c r="K28" s="31"/>
      <c r="L28" s="31"/>
      <c r="M28" s="31">
        <v>12</v>
      </c>
      <c r="N28" s="31">
        <v>36</v>
      </c>
      <c r="O28" s="31">
        <v>2186</v>
      </c>
      <c r="P28" s="31">
        <v>2259</v>
      </c>
      <c r="Q28" s="31">
        <v>2949</v>
      </c>
      <c r="R28" s="31">
        <v>3447</v>
      </c>
      <c r="S28" s="31">
        <v>75</v>
      </c>
      <c r="T28" s="31">
        <v>107</v>
      </c>
      <c r="U28" s="31"/>
      <c r="V28" s="32"/>
      <c r="W28" s="33">
        <f t="shared" si="0"/>
        <v>7366</v>
      </c>
      <c r="X28" s="34">
        <f t="shared" si="1"/>
        <v>10053</v>
      </c>
    </row>
    <row r="29" spans="1:24" s="6" customFormat="1" ht="13.5">
      <c r="A29" s="7" t="s">
        <v>23</v>
      </c>
      <c r="B29" s="3" t="s">
        <v>100</v>
      </c>
      <c r="C29" s="35">
        <v>733</v>
      </c>
      <c r="D29" s="36">
        <v>1712</v>
      </c>
      <c r="E29" s="36"/>
      <c r="F29" s="36"/>
      <c r="G29" s="36">
        <v>337</v>
      </c>
      <c r="H29" s="36">
        <v>1238</v>
      </c>
      <c r="I29" s="36"/>
      <c r="J29" s="36"/>
      <c r="K29" s="36"/>
      <c r="L29" s="36"/>
      <c r="M29" s="36">
        <v>349</v>
      </c>
      <c r="N29" s="36">
        <v>623</v>
      </c>
      <c r="O29" s="36"/>
      <c r="P29" s="36"/>
      <c r="Q29" s="36"/>
      <c r="R29" s="36"/>
      <c r="S29" s="36"/>
      <c r="T29" s="36"/>
      <c r="U29" s="36"/>
      <c r="V29" s="37"/>
      <c r="W29" s="33">
        <f t="shared" si="0"/>
        <v>1419</v>
      </c>
      <c r="X29" s="34">
        <f t="shared" si="1"/>
        <v>3573</v>
      </c>
    </row>
    <row r="30" spans="1:24" s="6" customFormat="1" ht="13.5" customHeight="1">
      <c r="A30" s="21" t="s">
        <v>24</v>
      </c>
      <c r="B30" s="22" t="s">
        <v>25</v>
      </c>
      <c r="C30" s="30">
        <v>1268</v>
      </c>
      <c r="D30" s="31">
        <v>2378</v>
      </c>
      <c r="E30" s="31"/>
      <c r="F30" s="31"/>
      <c r="G30" s="31">
        <v>97</v>
      </c>
      <c r="H30" s="31">
        <v>219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>
        <v>2</v>
      </c>
      <c r="V30" s="32">
        <v>1</v>
      </c>
      <c r="W30" s="33">
        <f t="shared" si="0"/>
        <v>1367</v>
      </c>
      <c r="X30" s="34">
        <f t="shared" si="1"/>
        <v>2598</v>
      </c>
    </row>
    <row r="31" spans="1:24" s="6" customFormat="1" ht="13.5">
      <c r="A31" s="7">
        <v>29</v>
      </c>
      <c r="B31" s="3" t="s">
        <v>26</v>
      </c>
      <c r="C31" s="35">
        <v>4808</v>
      </c>
      <c r="D31" s="36">
        <v>12091</v>
      </c>
      <c r="E31" s="36"/>
      <c r="F31" s="36"/>
      <c r="G31" s="36">
        <v>286</v>
      </c>
      <c r="H31" s="36">
        <v>563</v>
      </c>
      <c r="I31" s="36"/>
      <c r="J31" s="36"/>
      <c r="K31" s="36"/>
      <c r="L31" s="36"/>
      <c r="M31" s="36">
        <v>308</v>
      </c>
      <c r="N31" s="36">
        <v>872</v>
      </c>
      <c r="O31" s="36"/>
      <c r="P31" s="36"/>
      <c r="Q31" s="36"/>
      <c r="R31" s="36"/>
      <c r="S31" s="36"/>
      <c r="T31" s="36"/>
      <c r="U31" s="36">
        <v>892</v>
      </c>
      <c r="V31" s="37">
        <v>2306</v>
      </c>
      <c r="W31" s="33">
        <f t="shared" si="0"/>
        <v>6294</v>
      </c>
      <c r="X31" s="34">
        <f t="shared" si="1"/>
        <v>15832</v>
      </c>
    </row>
    <row r="32" spans="1:24" s="6" customFormat="1" ht="13.5">
      <c r="A32" s="21">
        <v>31</v>
      </c>
      <c r="B32" s="22" t="s">
        <v>156</v>
      </c>
      <c r="C32" s="30">
        <v>2</v>
      </c>
      <c r="D32" s="31"/>
      <c r="E32" s="31"/>
      <c r="F32" s="31"/>
      <c r="G32" s="31">
        <v>1</v>
      </c>
      <c r="H32" s="31">
        <v>4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3">
        <f>+C32+E32+G32+I32+K32+M32+O32+Q32+S32+U32</f>
        <v>3</v>
      </c>
      <c r="X32" s="34">
        <f>+D32+F32+H32+J32+L32+N32+P32+R32+T32+V32</f>
        <v>4</v>
      </c>
    </row>
    <row r="33" spans="1:24" s="6" customFormat="1" ht="13.5">
      <c r="A33" s="7">
        <v>50</v>
      </c>
      <c r="B33" s="3" t="s">
        <v>27</v>
      </c>
      <c r="C33" s="35">
        <v>264</v>
      </c>
      <c r="D33" s="36">
        <v>292</v>
      </c>
      <c r="E33" s="36"/>
      <c r="F33" s="36"/>
      <c r="G33" s="36">
        <v>16</v>
      </c>
      <c r="H33" s="36">
        <v>38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  <c r="W33" s="33">
        <f t="shared" si="0"/>
        <v>280</v>
      </c>
      <c r="X33" s="34">
        <f t="shared" si="1"/>
        <v>330</v>
      </c>
    </row>
    <row r="34" spans="1:24" s="6" customFormat="1" ht="13.5">
      <c r="A34" s="21" t="s">
        <v>28</v>
      </c>
      <c r="B34" s="22" t="s">
        <v>110</v>
      </c>
      <c r="C34" s="30">
        <v>2462</v>
      </c>
      <c r="D34" s="31">
        <v>1763</v>
      </c>
      <c r="E34" s="31"/>
      <c r="F34" s="31"/>
      <c r="G34" s="31">
        <v>34</v>
      </c>
      <c r="H34" s="31">
        <v>8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/>
      <c r="W34" s="33">
        <f t="shared" si="0"/>
        <v>2496</v>
      </c>
      <c r="X34" s="34">
        <f t="shared" si="1"/>
        <v>1771</v>
      </c>
    </row>
    <row r="35" spans="1:24" s="6" customFormat="1" ht="13.5">
      <c r="A35" s="7" t="s">
        <v>29</v>
      </c>
      <c r="B35" s="3" t="s">
        <v>30</v>
      </c>
      <c r="C35" s="35">
        <v>183</v>
      </c>
      <c r="D35" s="36">
        <v>181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  <c r="W35" s="33">
        <f t="shared" si="0"/>
        <v>183</v>
      </c>
      <c r="X35" s="34">
        <f t="shared" si="1"/>
        <v>181</v>
      </c>
    </row>
    <row r="36" spans="1:24" s="6" customFormat="1" ht="13.5">
      <c r="A36" s="21" t="s">
        <v>31</v>
      </c>
      <c r="B36" s="22" t="s">
        <v>32</v>
      </c>
      <c r="C36" s="30">
        <v>830</v>
      </c>
      <c r="D36" s="31">
        <v>959</v>
      </c>
      <c r="E36" s="31"/>
      <c r="F36" s="31"/>
      <c r="G36" s="31">
        <v>40</v>
      </c>
      <c r="H36" s="31">
        <v>36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>
        <v>2</v>
      </c>
      <c r="V36" s="32"/>
      <c r="W36" s="33">
        <f t="shared" si="0"/>
        <v>872</v>
      </c>
      <c r="X36" s="34">
        <f t="shared" si="1"/>
        <v>995</v>
      </c>
    </row>
    <row r="37" spans="1:24" s="6" customFormat="1" ht="13.5">
      <c r="A37" s="7" t="s">
        <v>33</v>
      </c>
      <c r="B37" s="3" t="s">
        <v>101</v>
      </c>
      <c r="C37" s="35">
        <v>1681</v>
      </c>
      <c r="D37" s="36">
        <v>598</v>
      </c>
      <c r="E37" s="36"/>
      <c r="F37" s="36"/>
      <c r="G37" s="36">
        <v>246</v>
      </c>
      <c r="H37" s="36">
        <v>105</v>
      </c>
      <c r="I37" s="36"/>
      <c r="J37" s="36"/>
      <c r="K37" s="36"/>
      <c r="L37" s="36"/>
      <c r="M37" s="36">
        <v>40</v>
      </c>
      <c r="N37" s="36">
        <v>5</v>
      </c>
      <c r="O37" s="36"/>
      <c r="P37" s="36"/>
      <c r="Q37" s="36"/>
      <c r="R37" s="36"/>
      <c r="S37" s="36"/>
      <c r="T37" s="36"/>
      <c r="U37" s="36"/>
      <c r="V37" s="37"/>
      <c r="W37" s="33">
        <f t="shared" si="0"/>
        <v>1967</v>
      </c>
      <c r="X37" s="34">
        <f t="shared" si="1"/>
        <v>708</v>
      </c>
    </row>
    <row r="38" spans="1:24" s="6" customFormat="1" ht="13.5">
      <c r="A38" s="21" t="s">
        <v>34</v>
      </c>
      <c r="B38" s="22" t="s">
        <v>102</v>
      </c>
      <c r="C38" s="30">
        <v>4822</v>
      </c>
      <c r="D38" s="31">
        <v>1699</v>
      </c>
      <c r="E38" s="31"/>
      <c r="F38" s="31"/>
      <c r="G38" s="31">
        <v>13</v>
      </c>
      <c r="H38" s="31">
        <v>15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33">
        <f t="shared" si="0"/>
        <v>4835</v>
      </c>
      <c r="X38" s="34">
        <f t="shared" si="1"/>
        <v>1714</v>
      </c>
    </row>
    <row r="39" spans="1:24" s="6" customFormat="1" ht="13.5">
      <c r="A39" s="7" t="s">
        <v>35</v>
      </c>
      <c r="B39" s="3" t="s">
        <v>103</v>
      </c>
      <c r="C39" s="35">
        <v>196</v>
      </c>
      <c r="D39" s="36">
        <v>13</v>
      </c>
      <c r="E39" s="36"/>
      <c r="F39" s="36"/>
      <c r="G39" s="36">
        <v>592</v>
      </c>
      <c r="H39" s="36">
        <v>28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7"/>
      <c r="W39" s="33">
        <f t="shared" si="0"/>
        <v>788</v>
      </c>
      <c r="X39" s="34">
        <f t="shared" si="1"/>
        <v>41</v>
      </c>
    </row>
    <row r="40" spans="1:24" s="6" customFormat="1" ht="13.5">
      <c r="A40" s="21" t="s">
        <v>36</v>
      </c>
      <c r="B40" s="22" t="s">
        <v>104</v>
      </c>
      <c r="C40" s="30">
        <v>11</v>
      </c>
      <c r="D40" s="31">
        <v>6</v>
      </c>
      <c r="E40" s="31"/>
      <c r="F40" s="31"/>
      <c r="G40" s="31">
        <v>20</v>
      </c>
      <c r="H40" s="31">
        <v>5</v>
      </c>
      <c r="I40" s="31"/>
      <c r="J40" s="31"/>
      <c r="K40" s="31"/>
      <c r="L40" s="31"/>
      <c r="M40" s="31">
        <v>14</v>
      </c>
      <c r="N40" s="31"/>
      <c r="O40" s="31"/>
      <c r="P40" s="31"/>
      <c r="Q40" s="31"/>
      <c r="R40" s="31"/>
      <c r="S40" s="31"/>
      <c r="T40" s="31"/>
      <c r="U40" s="31"/>
      <c r="V40" s="32"/>
      <c r="W40" s="33">
        <f t="shared" si="0"/>
        <v>45</v>
      </c>
      <c r="X40" s="34">
        <f t="shared" si="1"/>
        <v>11</v>
      </c>
    </row>
    <row r="41" spans="1:24" s="6" customFormat="1" ht="13.5">
      <c r="A41" s="7" t="s">
        <v>37</v>
      </c>
      <c r="B41" s="3" t="s">
        <v>38</v>
      </c>
      <c r="C41" s="35">
        <v>589</v>
      </c>
      <c r="D41" s="36">
        <v>189</v>
      </c>
      <c r="E41" s="36"/>
      <c r="F41" s="36"/>
      <c r="G41" s="36">
        <v>157</v>
      </c>
      <c r="H41" s="36">
        <v>74</v>
      </c>
      <c r="I41" s="36"/>
      <c r="J41" s="36"/>
      <c r="K41" s="36"/>
      <c r="L41" s="36"/>
      <c r="M41" s="36">
        <v>34</v>
      </c>
      <c r="N41" s="36"/>
      <c r="O41" s="36"/>
      <c r="P41" s="36"/>
      <c r="Q41" s="36"/>
      <c r="R41" s="36"/>
      <c r="S41" s="36"/>
      <c r="T41" s="36"/>
      <c r="U41" s="36"/>
      <c r="V41" s="37"/>
      <c r="W41" s="33">
        <f t="shared" si="0"/>
        <v>780</v>
      </c>
      <c r="X41" s="34">
        <f t="shared" si="1"/>
        <v>263</v>
      </c>
    </row>
    <row r="42" spans="1:24" s="6" customFormat="1" ht="13.5">
      <c r="A42" s="21" t="s">
        <v>39</v>
      </c>
      <c r="B42" s="22" t="s">
        <v>105</v>
      </c>
      <c r="C42" s="30">
        <v>2045</v>
      </c>
      <c r="D42" s="31">
        <v>1788</v>
      </c>
      <c r="E42" s="31"/>
      <c r="F42" s="31"/>
      <c r="G42" s="31">
        <v>857</v>
      </c>
      <c r="H42" s="31">
        <v>702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33">
        <f t="shared" si="0"/>
        <v>2902</v>
      </c>
      <c r="X42" s="34">
        <f t="shared" si="1"/>
        <v>2490</v>
      </c>
    </row>
    <row r="43" spans="1:24" s="6" customFormat="1" ht="13.5">
      <c r="A43" s="7" t="s">
        <v>40</v>
      </c>
      <c r="B43" s="3" t="s">
        <v>106</v>
      </c>
      <c r="C43" s="35">
        <v>2768</v>
      </c>
      <c r="D43" s="36">
        <v>962</v>
      </c>
      <c r="E43" s="36"/>
      <c r="F43" s="36"/>
      <c r="G43" s="36">
        <v>75</v>
      </c>
      <c r="H43" s="36">
        <v>151</v>
      </c>
      <c r="I43" s="36"/>
      <c r="J43" s="36"/>
      <c r="K43" s="36"/>
      <c r="L43" s="36"/>
      <c r="M43" s="36">
        <v>146</v>
      </c>
      <c r="N43" s="36">
        <v>133</v>
      </c>
      <c r="O43" s="36"/>
      <c r="P43" s="36"/>
      <c r="Q43" s="36"/>
      <c r="R43" s="36"/>
      <c r="S43" s="36"/>
      <c r="T43" s="36"/>
      <c r="U43" s="36"/>
      <c r="V43" s="37"/>
      <c r="W43" s="33">
        <f t="shared" si="0"/>
        <v>2989</v>
      </c>
      <c r="X43" s="34">
        <f t="shared" si="1"/>
        <v>1246</v>
      </c>
    </row>
    <row r="44" spans="1:24" s="6" customFormat="1" ht="13.5">
      <c r="A44" s="21">
        <v>67</v>
      </c>
      <c r="B44" s="22" t="s">
        <v>41</v>
      </c>
      <c r="C44" s="30">
        <v>794</v>
      </c>
      <c r="D44" s="31">
        <v>481</v>
      </c>
      <c r="E44" s="31"/>
      <c r="F44" s="31"/>
      <c r="G44" s="31">
        <v>281</v>
      </c>
      <c r="H44" s="31">
        <v>231</v>
      </c>
      <c r="I44" s="31"/>
      <c r="J44" s="31"/>
      <c r="K44" s="31"/>
      <c r="L44" s="31"/>
      <c r="M44" s="31">
        <v>9</v>
      </c>
      <c r="N44" s="31">
        <v>9</v>
      </c>
      <c r="O44" s="31"/>
      <c r="P44" s="31"/>
      <c r="Q44" s="31"/>
      <c r="R44" s="31"/>
      <c r="S44" s="31"/>
      <c r="T44" s="31"/>
      <c r="U44" s="31"/>
      <c r="V44" s="32"/>
      <c r="W44" s="33">
        <f t="shared" si="0"/>
        <v>1084</v>
      </c>
      <c r="X44" s="34">
        <f t="shared" si="1"/>
        <v>721</v>
      </c>
    </row>
    <row r="45" spans="1:24" s="6" customFormat="1" ht="13.5">
      <c r="A45" s="9">
        <v>68</v>
      </c>
      <c r="B45" s="3" t="s">
        <v>42</v>
      </c>
      <c r="C45" s="35">
        <v>328</v>
      </c>
      <c r="D45" s="36">
        <v>215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7"/>
      <c r="W45" s="33">
        <f t="shared" si="0"/>
        <v>328</v>
      </c>
      <c r="X45" s="34">
        <f t="shared" si="1"/>
        <v>215</v>
      </c>
    </row>
    <row r="46" spans="1:24" s="6" customFormat="1" ht="13.5">
      <c r="A46" s="21" t="s">
        <v>43</v>
      </c>
      <c r="B46" s="23" t="s">
        <v>44</v>
      </c>
      <c r="C46" s="38">
        <v>98</v>
      </c>
      <c r="D46" s="39">
        <v>88</v>
      </c>
      <c r="E46" s="39"/>
      <c r="F46" s="39"/>
      <c r="G46" s="39">
        <v>2</v>
      </c>
      <c r="H46" s="39">
        <v>2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41">
        <f t="shared" si="0"/>
        <v>100</v>
      </c>
      <c r="X46" s="42">
        <f t="shared" si="1"/>
        <v>90</v>
      </c>
    </row>
    <row r="47" spans="1:24" s="6" customFormat="1" ht="13.5" customHeight="1">
      <c r="A47" s="9" t="s">
        <v>49</v>
      </c>
      <c r="B47" s="3" t="s">
        <v>115</v>
      </c>
      <c r="C47" s="43">
        <v>474</v>
      </c>
      <c r="D47" s="44">
        <v>203</v>
      </c>
      <c r="E47" s="44"/>
      <c r="F47" s="44"/>
      <c r="G47" s="44">
        <v>7</v>
      </c>
      <c r="H47" s="44">
        <v>14</v>
      </c>
      <c r="I47" s="44"/>
      <c r="J47" s="44"/>
      <c r="K47" s="44"/>
      <c r="L47" s="44"/>
      <c r="M47" s="44">
        <v>598</v>
      </c>
      <c r="N47" s="44">
        <v>275</v>
      </c>
      <c r="O47" s="44"/>
      <c r="P47" s="44"/>
      <c r="Q47" s="44"/>
      <c r="R47" s="44"/>
      <c r="S47" s="44"/>
      <c r="T47" s="44"/>
      <c r="U47" s="44"/>
      <c r="V47" s="45"/>
      <c r="W47" s="33">
        <f t="shared" si="0"/>
        <v>1079</v>
      </c>
      <c r="X47" s="34">
        <f t="shared" si="1"/>
        <v>492</v>
      </c>
    </row>
    <row r="48" spans="1:24" s="6" customFormat="1" ht="13.5">
      <c r="A48" s="21" t="s">
        <v>49</v>
      </c>
      <c r="B48" s="23" t="s">
        <v>73</v>
      </c>
      <c r="C48" s="30">
        <v>41</v>
      </c>
      <c r="D48" s="31">
        <v>13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33">
        <f t="shared" si="0"/>
        <v>41</v>
      </c>
      <c r="X48" s="34">
        <f t="shared" si="1"/>
        <v>13</v>
      </c>
    </row>
    <row r="49" spans="1:24" s="6" customFormat="1" ht="13.5">
      <c r="A49" s="9" t="s">
        <v>50</v>
      </c>
      <c r="B49" s="3" t="s">
        <v>116</v>
      </c>
      <c r="C49" s="35">
        <v>1960</v>
      </c>
      <c r="D49" s="36">
        <v>1377</v>
      </c>
      <c r="E49" s="36"/>
      <c r="F49" s="36"/>
      <c r="G49" s="36">
        <v>694</v>
      </c>
      <c r="H49" s="36">
        <v>330</v>
      </c>
      <c r="I49" s="36"/>
      <c r="J49" s="36"/>
      <c r="K49" s="36"/>
      <c r="L49" s="36"/>
      <c r="M49" s="36">
        <v>70</v>
      </c>
      <c r="N49" s="36">
        <v>93</v>
      </c>
      <c r="O49" s="36"/>
      <c r="P49" s="36"/>
      <c r="Q49" s="36"/>
      <c r="R49" s="36"/>
      <c r="S49" s="36"/>
      <c r="T49" s="36"/>
      <c r="U49" s="36"/>
      <c r="V49" s="37"/>
      <c r="W49" s="33">
        <f t="shared" si="0"/>
        <v>2724</v>
      </c>
      <c r="X49" s="34">
        <f t="shared" si="1"/>
        <v>1800</v>
      </c>
    </row>
    <row r="50" spans="1:24" s="6" customFormat="1" ht="13.5">
      <c r="A50" s="21" t="s">
        <v>50</v>
      </c>
      <c r="B50" s="23" t="s">
        <v>109</v>
      </c>
      <c r="C50" s="30">
        <v>59</v>
      </c>
      <c r="D50" s="31">
        <v>54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/>
      <c r="W50" s="33">
        <f t="shared" si="0"/>
        <v>59</v>
      </c>
      <c r="X50" s="34">
        <f t="shared" si="1"/>
        <v>54</v>
      </c>
    </row>
    <row r="51" spans="1:24" s="6" customFormat="1" ht="13.5">
      <c r="A51" s="9" t="s">
        <v>51</v>
      </c>
      <c r="B51" s="3" t="s">
        <v>117</v>
      </c>
      <c r="C51" s="35">
        <v>310</v>
      </c>
      <c r="D51" s="36">
        <v>129</v>
      </c>
      <c r="E51" s="36"/>
      <c r="F51" s="36"/>
      <c r="G51" s="36">
        <v>474</v>
      </c>
      <c r="H51" s="36">
        <v>352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3">
        <f t="shared" si="0"/>
        <v>784</v>
      </c>
      <c r="X51" s="34">
        <f t="shared" si="1"/>
        <v>481</v>
      </c>
    </row>
    <row r="52" spans="1:24" s="6" customFormat="1" ht="13.5">
      <c r="A52" s="21" t="s">
        <v>51</v>
      </c>
      <c r="B52" s="23" t="s">
        <v>108</v>
      </c>
      <c r="C52" s="30">
        <v>34</v>
      </c>
      <c r="D52" s="31">
        <v>13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33">
        <f t="shared" si="0"/>
        <v>34</v>
      </c>
      <c r="X52" s="34">
        <f t="shared" si="1"/>
        <v>13</v>
      </c>
    </row>
    <row r="53" spans="1:24" s="6" customFormat="1" ht="13.5">
      <c r="A53" s="9" t="s">
        <v>52</v>
      </c>
      <c r="B53" s="3" t="s">
        <v>118</v>
      </c>
      <c r="C53" s="35">
        <v>530</v>
      </c>
      <c r="D53" s="36">
        <v>281</v>
      </c>
      <c r="E53" s="36"/>
      <c r="F53" s="36"/>
      <c r="G53" s="36">
        <v>401</v>
      </c>
      <c r="H53" s="36">
        <v>206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7"/>
      <c r="W53" s="33">
        <f t="shared" si="0"/>
        <v>931</v>
      </c>
      <c r="X53" s="34">
        <f t="shared" si="1"/>
        <v>487</v>
      </c>
    </row>
    <row r="54" spans="1:24" s="6" customFormat="1" ht="13.5">
      <c r="A54" s="21" t="s">
        <v>52</v>
      </c>
      <c r="B54" s="23" t="s">
        <v>74</v>
      </c>
      <c r="C54" s="30">
        <v>31</v>
      </c>
      <c r="D54" s="31">
        <v>16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33">
        <f t="shared" si="0"/>
        <v>31</v>
      </c>
      <c r="X54" s="34">
        <f t="shared" si="1"/>
        <v>16</v>
      </c>
    </row>
    <row r="55" spans="1:24" s="6" customFormat="1" ht="13.5">
      <c r="A55" s="9" t="s">
        <v>53</v>
      </c>
      <c r="B55" s="3" t="s">
        <v>119</v>
      </c>
      <c r="C55" s="35">
        <v>329</v>
      </c>
      <c r="D55" s="36">
        <v>246</v>
      </c>
      <c r="E55" s="36"/>
      <c r="F55" s="36"/>
      <c r="G55" s="36">
        <v>284</v>
      </c>
      <c r="H55" s="36">
        <v>239</v>
      </c>
      <c r="I55" s="36"/>
      <c r="J55" s="36"/>
      <c r="K55" s="36"/>
      <c r="L55" s="36"/>
      <c r="M55" s="36">
        <v>25</v>
      </c>
      <c r="N55" s="36">
        <v>28</v>
      </c>
      <c r="O55" s="36"/>
      <c r="P55" s="36"/>
      <c r="Q55" s="36"/>
      <c r="R55" s="36"/>
      <c r="S55" s="36"/>
      <c r="T55" s="36"/>
      <c r="U55" s="36">
        <v>158</v>
      </c>
      <c r="V55" s="37">
        <v>129</v>
      </c>
      <c r="W55" s="33">
        <f t="shared" si="0"/>
        <v>796</v>
      </c>
      <c r="X55" s="34">
        <f t="shared" si="1"/>
        <v>642</v>
      </c>
    </row>
    <row r="56" spans="1:24" s="6" customFormat="1" ht="13.5">
      <c r="A56" s="21" t="s">
        <v>53</v>
      </c>
      <c r="B56" s="23" t="s">
        <v>112</v>
      </c>
      <c r="C56" s="30">
        <v>28</v>
      </c>
      <c r="D56" s="31">
        <v>14</v>
      </c>
      <c r="E56" s="31"/>
      <c r="F56" s="31"/>
      <c r="G56" s="31">
        <v>5</v>
      </c>
      <c r="H56" s="31">
        <v>3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>
        <v>11</v>
      </c>
      <c r="V56" s="32">
        <v>27</v>
      </c>
      <c r="W56" s="33">
        <f t="shared" si="0"/>
        <v>44</v>
      </c>
      <c r="X56" s="34">
        <f t="shared" si="1"/>
        <v>44</v>
      </c>
    </row>
    <row r="57" spans="1:25" s="6" customFormat="1" ht="13.5">
      <c r="A57" s="9" t="s">
        <v>54</v>
      </c>
      <c r="B57" s="3" t="s">
        <v>120</v>
      </c>
      <c r="C57" s="35">
        <v>67</v>
      </c>
      <c r="D57" s="36">
        <v>28</v>
      </c>
      <c r="E57" s="36"/>
      <c r="F57" s="36"/>
      <c r="G57" s="36">
        <v>324</v>
      </c>
      <c r="H57" s="36">
        <v>133</v>
      </c>
      <c r="I57" s="36"/>
      <c r="J57" s="36"/>
      <c r="K57" s="36"/>
      <c r="L57" s="36"/>
      <c r="M57" s="36">
        <v>71</v>
      </c>
      <c r="N57" s="36">
        <v>18</v>
      </c>
      <c r="O57" s="36"/>
      <c r="P57" s="36"/>
      <c r="Q57" s="36"/>
      <c r="R57" s="36"/>
      <c r="S57" s="36"/>
      <c r="T57" s="36"/>
      <c r="U57" s="36"/>
      <c r="V57" s="37"/>
      <c r="W57" s="33">
        <f t="shared" si="0"/>
        <v>462</v>
      </c>
      <c r="X57" s="34">
        <f t="shared" si="1"/>
        <v>179</v>
      </c>
      <c r="Y57" s="14"/>
    </row>
    <row r="58" spans="1:24" s="6" customFormat="1" ht="13.5">
      <c r="A58" s="21" t="s">
        <v>54</v>
      </c>
      <c r="B58" s="23" t="s">
        <v>75</v>
      </c>
      <c r="C58" s="30">
        <v>25</v>
      </c>
      <c r="D58" s="31">
        <v>21</v>
      </c>
      <c r="E58" s="31"/>
      <c r="F58" s="31"/>
      <c r="G58" s="31"/>
      <c r="H58" s="31"/>
      <c r="I58" s="31"/>
      <c r="J58" s="31"/>
      <c r="K58" s="31"/>
      <c r="L58" s="31"/>
      <c r="M58" s="31"/>
      <c r="N58" s="31">
        <v>2</v>
      </c>
      <c r="O58" s="31"/>
      <c r="P58" s="31"/>
      <c r="Q58" s="31"/>
      <c r="R58" s="31"/>
      <c r="S58" s="31"/>
      <c r="T58" s="31"/>
      <c r="U58" s="31"/>
      <c r="V58" s="32"/>
      <c r="W58" s="33">
        <f t="shared" si="0"/>
        <v>25</v>
      </c>
      <c r="X58" s="34">
        <f t="shared" si="1"/>
        <v>23</v>
      </c>
    </row>
    <row r="59" spans="1:24" s="6" customFormat="1" ht="13.5">
      <c r="A59" s="9" t="s">
        <v>55</v>
      </c>
      <c r="B59" s="3" t="s">
        <v>121</v>
      </c>
      <c r="C59" s="35">
        <v>277</v>
      </c>
      <c r="D59" s="36">
        <v>112</v>
      </c>
      <c r="E59" s="36"/>
      <c r="F59" s="36"/>
      <c r="G59" s="36">
        <v>346</v>
      </c>
      <c r="H59" s="36">
        <v>162</v>
      </c>
      <c r="I59" s="36"/>
      <c r="J59" s="36"/>
      <c r="K59" s="36"/>
      <c r="L59" s="36"/>
      <c r="M59" s="36">
        <v>69</v>
      </c>
      <c r="N59" s="36">
        <v>23</v>
      </c>
      <c r="O59" s="36"/>
      <c r="P59" s="36"/>
      <c r="Q59" s="36"/>
      <c r="R59" s="36"/>
      <c r="S59" s="36"/>
      <c r="T59" s="36"/>
      <c r="U59" s="36"/>
      <c r="V59" s="37"/>
      <c r="W59" s="33">
        <f t="shared" si="0"/>
        <v>692</v>
      </c>
      <c r="X59" s="34">
        <f t="shared" si="1"/>
        <v>297</v>
      </c>
    </row>
    <row r="60" spans="1:24" s="6" customFormat="1" ht="13.5">
      <c r="A60" s="21" t="s">
        <v>55</v>
      </c>
      <c r="B60" s="23" t="s">
        <v>76</v>
      </c>
      <c r="C60" s="30">
        <v>45</v>
      </c>
      <c r="D60" s="31">
        <v>20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"/>
      <c r="W60" s="33">
        <f t="shared" si="0"/>
        <v>45</v>
      </c>
      <c r="X60" s="34">
        <f t="shared" si="1"/>
        <v>20</v>
      </c>
    </row>
    <row r="61" spans="1:24" s="6" customFormat="1" ht="13.5">
      <c r="A61" s="9" t="s">
        <v>56</v>
      </c>
      <c r="B61" s="3" t="s">
        <v>122</v>
      </c>
      <c r="C61" s="35">
        <v>360</v>
      </c>
      <c r="D61" s="36">
        <v>196</v>
      </c>
      <c r="E61" s="36"/>
      <c r="F61" s="36"/>
      <c r="G61" s="36">
        <v>296</v>
      </c>
      <c r="H61" s="36">
        <v>167</v>
      </c>
      <c r="I61" s="36"/>
      <c r="J61" s="36"/>
      <c r="K61" s="36"/>
      <c r="L61" s="36"/>
      <c r="M61" s="36">
        <v>175</v>
      </c>
      <c r="N61" s="36">
        <v>145</v>
      </c>
      <c r="O61" s="36"/>
      <c r="P61" s="36"/>
      <c r="Q61" s="36"/>
      <c r="R61" s="36"/>
      <c r="S61" s="36"/>
      <c r="T61" s="36"/>
      <c r="U61" s="36">
        <v>1</v>
      </c>
      <c r="V61" s="37"/>
      <c r="W61" s="33">
        <f t="shared" si="0"/>
        <v>832</v>
      </c>
      <c r="X61" s="34">
        <f t="shared" si="1"/>
        <v>508</v>
      </c>
    </row>
    <row r="62" spans="1:24" s="6" customFormat="1" ht="13.5">
      <c r="A62" s="21" t="s">
        <v>56</v>
      </c>
      <c r="B62" s="23" t="s">
        <v>77</v>
      </c>
      <c r="C62" s="30">
        <v>29</v>
      </c>
      <c r="D62" s="31">
        <v>11</v>
      </c>
      <c r="E62" s="31"/>
      <c r="F62" s="31"/>
      <c r="G62" s="31"/>
      <c r="H62" s="31">
        <v>1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2"/>
      <c r="W62" s="33">
        <f t="shared" si="0"/>
        <v>29</v>
      </c>
      <c r="X62" s="34">
        <f t="shared" si="1"/>
        <v>12</v>
      </c>
    </row>
    <row r="63" spans="1:24" s="6" customFormat="1" ht="13.5">
      <c r="A63" s="9" t="s">
        <v>57</v>
      </c>
      <c r="B63" s="3" t="s">
        <v>123</v>
      </c>
      <c r="C63" s="35">
        <v>898</v>
      </c>
      <c r="D63" s="36">
        <v>362</v>
      </c>
      <c r="E63" s="36"/>
      <c r="F63" s="36"/>
      <c r="G63" s="36">
        <v>768</v>
      </c>
      <c r="H63" s="36">
        <v>493</v>
      </c>
      <c r="I63" s="36"/>
      <c r="J63" s="36"/>
      <c r="K63" s="36"/>
      <c r="L63" s="36"/>
      <c r="M63" s="36">
        <v>257</v>
      </c>
      <c r="N63" s="36">
        <v>99</v>
      </c>
      <c r="O63" s="36"/>
      <c r="P63" s="36"/>
      <c r="Q63" s="36"/>
      <c r="R63" s="36"/>
      <c r="S63" s="36"/>
      <c r="T63" s="36"/>
      <c r="U63" s="36"/>
      <c r="V63" s="37"/>
      <c r="W63" s="33">
        <f t="shared" si="0"/>
        <v>1923</v>
      </c>
      <c r="X63" s="34">
        <f t="shared" si="1"/>
        <v>954</v>
      </c>
    </row>
    <row r="64" spans="1:24" s="6" customFormat="1" ht="13.5">
      <c r="A64" s="21" t="s">
        <v>57</v>
      </c>
      <c r="B64" s="23" t="s">
        <v>78</v>
      </c>
      <c r="C64" s="30">
        <v>48</v>
      </c>
      <c r="D64" s="31">
        <v>41</v>
      </c>
      <c r="E64" s="31"/>
      <c r="F64" s="31"/>
      <c r="G64" s="31">
        <v>3</v>
      </c>
      <c r="H64" s="31">
        <v>1</v>
      </c>
      <c r="I64" s="31"/>
      <c r="J64" s="31"/>
      <c r="K64" s="31"/>
      <c r="L64" s="31"/>
      <c r="M64" s="31">
        <v>10</v>
      </c>
      <c r="N64" s="31">
        <v>6</v>
      </c>
      <c r="O64" s="31"/>
      <c r="P64" s="31"/>
      <c r="Q64" s="31"/>
      <c r="R64" s="31"/>
      <c r="S64" s="31"/>
      <c r="T64" s="31"/>
      <c r="U64" s="31"/>
      <c r="V64" s="32"/>
      <c r="W64" s="33">
        <f t="shared" si="0"/>
        <v>61</v>
      </c>
      <c r="X64" s="34">
        <f t="shared" si="1"/>
        <v>48</v>
      </c>
    </row>
    <row r="65" spans="1:24" s="6" customFormat="1" ht="13.5">
      <c r="A65" s="9" t="s">
        <v>58</v>
      </c>
      <c r="B65" s="3" t="s">
        <v>124</v>
      </c>
      <c r="C65" s="35">
        <v>519</v>
      </c>
      <c r="D65" s="36">
        <v>278</v>
      </c>
      <c r="E65" s="36"/>
      <c r="F65" s="36"/>
      <c r="G65" s="36">
        <v>563</v>
      </c>
      <c r="H65" s="36">
        <v>421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7"/>
      <c r="W65" s="33">
        <f t="shared" si="0"/>
        <v>1082</v>
      </c>
      <c r="X65" s="34">
        <f t="shared" si="1"/>
        <v>699</v>
      </c>
    </row>
    <row r="66" spans="1:24" s="6" customFormat="1" ht="13.5">
      <c r="A66" s="21" t="s">
        <v>58</v>
      </c>
      <c r="B66" s="23" t="s">
        <v>79</v>
      </c>
      <c r="C66" s="30">
        <v>33</v>
      </c>
      <c r="D66" s="31">
        <v>17</v>
      </c>
      <c r="E66" s="31"/>
      <c r="F66" s="31"/>
      <c r="G66" s="31">
        <v>1</v>
      </c>
      <c r="H66" s="31">
        <v>3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33">
        <f t="shared" si="0"/>
        <v>34</v>
      </c>
      <c r="X66" s="34">
        <f t="shared" si="1"/>
        <v>20</v>
      </c>
    </row>
    <row r="67" spans="1:24" s="6" customFormat="1" ht="13.5">
      <c r="A67" s="9" t="s">
        <v>59</v>
      </c>
      <c r="B67" s="3" t="s">
        <v>125</v>
      </c>
      <c r="C67" s="35">
        <v>366</v>
      </c>
      <c r="D67" s="36">
        <v>114</v>
      </c>
      <c r="E67" s="36"/>
      <c r="F67" s="36"/>
      <c r="G67" s="36">
        <v>2</v>
      </c>
      <c r="H67" s="36">
        <v>1</v>
      </c>
      <c r="I67" s="36"/>
      <c r="J67" s="36"/>
      <c r="K67" s="36"/>
      <c r="L67" s="36"/>
      <c r="M67" s="36">
        <v>100</v>
      </c>
      <c r="N67" s="36">
        <v>115</v>
      </c>
      <c r="O67" s="36"/>
      <c r="P67" s="36"/>
      <c r="Q67" s="36"/>
      <c r="R67" s="36"/>
      <c r="S67" s="36"/>
      <c r="T67" s="36"/>
      <c r="U67" s="36">
        <v>386</v>
      </c>
      <c r="V67" s="37">
        <v>558</v>
      </c>
      <c r="W67" s="33">
        <f t="shared" si="0"/>
        <v>854</v>
      </c>
      <c r="X67" s="34">
        <f t="shared" si="1"/>
        <v>788</v>
      </c>
    </row>
    <row r="68" spans="1:24" s="6" customFormat="1" ht="13.5">
      <c r="A68" s="21" t="s">
        <v>59</v>
      </c>
      <c r="B68" s="23" t="s">
        <v>60</v>
      </c>
      <c r="C68" s="30">
        <v>30</v>
      </c>
      <c r="D68" s="31">
        <v>19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3">
        <f t="shared" si="0"/>
        <v>30</v>
      </c>
      <c r="X68" s="34">
        <f t="shared" si="1"/>
        <v>19</v>
      </c>
    </row>
    <row r="69" spans="1:24" s="6" customFormat="1" ht="13.5">
      <c r="A69" s="9" t="s">
        <v>61</v>
      </c>
      <c r="B69" s="3" t="s">
        <v>126</v>
      </c>
      <c r="C69" s="35">
        <v>537</v>
      </c>
      <c r="D69" s="36">
        <v>237</v>
      </c>
      <c r="E69" s="36"/>
      <c r="F69" s="36"/>
      <c r="G69" s="36">
        <v>149</v>
      </c>
      <c r="H69" s="36">
        <v>56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7"/>
      <c r="W69" s="33">
        <f t="shared" si="0"/>
        <v>686</v>
      </c>
      <c r="X69" s="34">
        <f t="shared" si="1"/>
        <v>293</v>
      </c>
    </row>
    <row r="70" spans="1:24" s="6" customFormat="1" ht="13.5">
      <c r="A70" s="21" t="s">
        <v>61</v>
      </c>
      <c r="B70" s="23" t="s">
        <v>113</v>
      </c>
      <c r="C70" s="30">
        <v>41</v>
      </c>
      <c r="D70" s="31">
        <v>17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3">
        <f t="shared" si="0"/>
        <v>41</v>
      </c>
      <c r="X70" s="34">
        <f t="shared" si="1"/>
        <v>17</v>
      </c>
    </row>
    <row r="71" spans="1:24" s="6" customFormat="1" ht="13.5">
      <c r="A71" s="9" t="s">
        <v>62</v>
      </c>
      <c r="B71" s="3" t="s">
        <v>127</v>
      </c>
      <c r="C71" s="35">
        <v>340</v>
      </c>
      <c r="D71" s="36">
        <v>194</v>
      </c>
      <c r="E71" s="36"/>
      <c r="F71" s="36"/>
      <c r="G71" s="36">
        <v>564</v>
      </c>
      <c r="H71" s="36">
        <v>315</v>
      </c>
      <c r="I71" s="36"/>
      <c r="J71" s="36"/>
      <c r="K71" s="36"/>
      <c r="L71" s="36"/>
      <c r="M71" s="36">
        <v>369</v>
      </c>
      <c r="N71" s="36">
        <v>137</v>
      </c>
      <c r="O71" s="36"/>
      <c r="P71" s="36"/>
      <c r="Q71" s="36"/>
      <c r="R71" s="36"/>
      <c r="S71" s="36"/>
      <c r="T71" s="36"/>
      <c r="U71" s="36"/>
      <c r="V71" s="37"/>
      <c r="W71" s="33">
        <f t="shared" si="0"/>
        <v>1273</v>
      </c>
      <c r="X71" s="34">
        <f t="shared" si="1"/>
        <v>646</v>
      </c>
    </row>
    <row r="72" spans="1:24" s="6" customFormat="1" ht="13.5">
      <c r="A72" s="21" t="s">
        <v>62</v>
      </c>
      <c r="B72" s="23" t="s">
        <v>107</v>
      </c>
      <c r="C72" s="30">
        <v>27</v>
      </c>
      <c r="D72" s="31">
        <v>18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33">
        <f t="shared" si="0"/>
        <v>27</v>
      </c>
      <c r="X72" s="34">
        <f t="shared" si="1"/>
        <v>18</v>
      </c>
    </row>
    <row r="73" spans="1:24" s="6" customFormat="1" ht="13.5">
      <c r="A73" s="9" t="s">
        <v>63</v>
      </c>
      <c r="B73" s="3" t="s">
        <v>128</v>
      </c>
      <c r="C73" s="35">
        <v>317</v>
      </c>
      <c r="D73" s="36">
        <v>81</v>
      </c>
      <c r="E73" s="36"/>
      <c r="F73" s="36"/>
      <c r="G73" s="36">
        <v>887</v>
      </c>
      <c r="H73" s="36">
        <v>190</v>
      </c>
      <c r="I73" s="36"/>
      <c r="J73" s="36"/>
      <c r="K73" s="36"/>
      <c r="L73" s="36"/>
      <c r="M73" s="36">
        <v>333</v>
      </c>
      <c r="N73" s="36">
        <v>152</v>
      </c>
      <c r="O73" s="36"/>
      <c r="P73" s="36"/>
      <c r="Q73" s="36"/>
      <c r="R73" s="36"/>
      <c r="S73" s="36"/>
      <c r="T73" s="36"/>
      <c r="U73" s="36"/>
      <c r="V73" s="37"/>
      <c r="W73" s="33">
        <f t="shared" si="0"/>
        <v>1537</v>
      </c>
      <c r="X73" s="34">
        <f t="shared" si="1"/>
        <v>423</v>
      </c>
    </row>
    <row r="74" spans="1:24" s="6" customFormat="1" ht="13.5">
      <c r="A74" s="21" t="s">
        <v>63</v>
      </c>
      <c r="B74" s="23" t="s">
        <v>80</v>
      </c>
      <c r="C74" s="30">
        <v>52</v>
      </c>
      <c r="D74" s="31">
        <v>30</v>
      </c>
      <c r="E74" s="31"/>
      <c r="F74" s="31"/>
      <c r="G74" s="31"/>
      <c r="H74" s="31"/>
      <c r="I74" s="31"/>
      <c r="J74" s="31"/>
      <c r="K74" s="31"/>
      <c r="L74" s="31"/>
      <c r="M74" s="31">
        <v>1</v>
      </c>
      <c r="N74" s="31">
        <v>4</v>
      </c>
      <c r="O74" s="31"/>
      <c r="P74" s="31"/>
      <c r="Q74" s="31"/>
      <c r="R74" s="31"/>
      <c r="S74" s="31"/>
      <c r="T74" s="31"/>
      <c r="U74" s="31"/>
      <c r="V74" s="32"/>
      <c r="W74" s="33">
        <f aca="true" t="shared" si="2" ref="W74:W85">+C74+E74+G74+I74+K74+M74+O74+Q74+S74+U74</f>
        <v>53</v>
      </c>
      <c r="X74" s="34">
        <f aca="true" t="shared" si="3" ref="X74:X85">+D74+F74+H74+J74+L74+N74+P74+R74+T74+V74</f>
        <v>34</v>
      </c>
    </row>
    <row r="75" spans="1:24" s="6" customFormat="1" ht="13.5">
      <c r="A75" s="9" t="s">
        <v>64</v>
      </c>
      <c r="B75" s="3" t="s">
        <v>129</v>
      </c>
      <c r="C75" s="35">
        <v>305</v>
      </c>
      <c r="D75" s="36">
        <v>146</v>
      </c>
      <c r="E75" s="36"/>
      <c r="F75" s="36"/>
      <c r="G75" s="36">
        <v>165</v>
      </c>
      <c r="H75" s="36">
        <v>120</v>
      </c>
      <c r="I75" s="36"/>
      <c r="J75" s="36"/>
      <c r="K75" s="36"/>
      <c r="L75" s="36"/>
      <c r="M75" s="36">
        <v>48</v>
      </c>
      <c r="N75" s="36">
        <v>10</v>
      </c>
      <c r="O75" s="36"/>
      <c r="P75" s="36"/>
      <c r="Q75" s="36"/>
      <c r="R75" s="36"/>
      <c r="S75" s="36"/>
      <c r="T75" s="36"/>
      <c r="U75" s="36"/>
      <c r="V75" s="37"/>
      <c r="W75" s="33">
        <f t="shared" si="2"/>
        <v>518</v>
      </c>
      <c r="X75" s="34">
        <f t="shared" si="3"/>
        <v>276</v>
      </c>
    </row>
    <row r="76" spans="1:24" s="6" customFormat="1" ht="13.5">
      <c r="A76" s="21" t="s">
        <v>64</v>
      </c>
      <c r="B76" s="23" t="s">
        <v>81</v>
      </c>
      <c r="C76" s="30">
        <v>33</v>
      </c>
      <c r="D76" s="31">
        <v>14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33">
        <f t="shared" si="2"/>
        <v>33</v>
      </c>
      <c r="X76" s="34">
        <f t="shared" si="3"/>
        <v>14</v>
      </c>
    </row>
    <row r="77" spans="1:24" s="6" customFormat="1" ht="13.5">
      <c r="A77" s="9" t="s">
        <v>65</v>
      </c>
      <c r="B77" s="3" t="s">
        <v>130</v>
      </c>
      <c r="C77" s="35">
        <v>497</v>
      </c>
      <c r="D77" s="36">
        <v>134</v>
      </c>
      <c r="E77" s="36"/>
      <c r="F77" s="36"/>
      <c r="G77" s="36">
        <v>132</v>
      </c>
      <c r="H77" s="36">
        <v>96</v>
      </c>
      <c r="I77" s="36"/>
      <c r="J77" s="36"/>
      <c r="K77" s="36"/>
      <c r="L77" s="36"/>
      <c r="M77" s="36">
        <v>203</v>
      </c>
      <c r="N77" s="36">
        <v>128</v>
      </c>
      <c r="O77" s="36"/>
      <c r="P77" s="36"/>
      <c r="Q77" s="36"/>
      <c r="R77" s="36"/>
      <c r="S77" s="36"/>
      <c r="T77" s="36"/>
      <c r="U77" s="36">
        <v>343</v>
      </c>
      <c r="V77" s="37">
        <v>116</v>
      </c>
      <c r="W77" s="33">
        <f t="shared" si="2"/>
        <v>1175</v>
      </c>
      <c r="X77" s="34">
        <f t="shared" si="3"/>
        <v>474</v>
      </c>
    </row>
    <row r="78" spans="1:24" s="6" customFormat="1" ht="13.5">
      <c r="A78" s="21" t="s">
        <v>65</v>
      </c>
      <c r="B78" s="23" t="s">
        <v>82</v>
      </c>
      <c r="C78" s="30">
        <v>31</v>
      </c>
      <c r="D78" s="31">
        <v>15</v>
      </c>
      <c r="E78" s="31"/>
      <c r="F78" s="31"/>
      <c r="G78" s="31"/>
      <c r="H78" s="31"/>
      <c r="I78" s="31"/>
      <c r="J78" s="31"/>
      <c r="K78" s="31"/>
      <c r="L78" s="31"/>
      <c r="M78" s="31"/>
      <c r="N78" s="31">
        <v>1</v>
      </c>
      <c r="O78" s="31"/>
      <c r="P78" s="31"/>
      <c r="Q78" s="31"/>
      <c r="R78" s="31"/>
      <c r="S78" s="31"/>
      <c r="T78" s="31"/>
      <c r="U78" s="31"/>
      <c r="V78" s="32"/>
      <c r="W78" s="33">
        <f t="shared" si="2"/>
        <v>31</v>
      </c>
      <c r="X78" s="34">
        <f t="shared" si="3"/>
        <v>16</v>
      </c>
    </row>
    <row r="79" spans="1:24" s="6" customFormat="1" ht="13.5">
      <c r="A79" s="9" t="s">
        <v>66</v>
      </c>
      <c r="B79" s="3" t="s">
        <v>131</v>
      </c>
      <c r="C79" s="35">
        <v>284</v>
      </c>
      <c r="D79" s="36">
        <v>179</v>
      </c>
      <c r="E79" s="36"/>
      <c r="F79" s="36"/>
      <c r="G79" s="36">
        <v>179</v>
      </c>
      <c r="H79" s="36">
        <v>93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>
        <v>574</v>
      </c>
      <c r="V79" s="37">
        <v>98</v>
      </c>
      <c r="W79" s="33">
        <f t="shared" si="2"/>
        <v>1037</v>
      </c>
      <c r="X79" s="34">
        <f t="shared" si="3"/>
        <v>370</v>
      </c>
    </row>
    <row r="80" spans="1:24" s="6" customFormat="1" ht="13.5">
      <c r="A80" s="21" t="s">
        <v>66</v>
      </c>
      <c r="B80" s="23" t="s">
        <v>83</v>
      </c>
      <c r="C80" s="30">
        <v>48</v>
      </c>
      <c r="D80" s="31">
        <v>16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2"/>
      <c r="W80" s="33">
        <f t="shared" si="2"/>
        <v>48</v>
      </c>
      <c r="X80" s="34">
        <f t="shared" si="3"/>
        <v>16</v>
      </c>
    </row>
    <row r="81" spans="1:24" s="6" customFormat="1" ht="13.5">
      <c r="A81" s="9" t="s">
        <v>67</v>
      </c>
      <c r="B81" s="3" t="s">
        <v>132</v>
      </c>
      <c r="C81" s="35">
        <v>145</v>
      </c>
      <c r="D81" s="36">
        <v>57</v>
      </c>
      <c r="E81" s="36"/>
      <c r="F81" s="36"/>
      <c r="G81" s="36">
        <v>427</v>
      </c>
      <c r="H81" s="36">
        <v>248</v>
      </c>
      <c r="I81" s="36"/>
      <c r="J81" s="36"/>
      <c r="K81" s="36"/>
      <c r="L81" s="36"/>
      <c r="M81" s="36">
        <v>97</v>
      </c>
      <c r="N81" s="36">
        <v>84</v>
      </c>
      <c r="O81" s="36"/>
      <c r="P81" s="36"/>
      <c r="Q81" s="36"/>
      <c r="R81" s="36"/>
      <c r="S81" s="36"/>
      <c r="T81" s="36"/>
      <c r="U81" s="36"/>
      <c r="V81" s="37"/>
      <c r="W81" s="33">
        <f t="shared" si="2"/>
        <v>669</v>
      </c>
      <c r="X81" s="34">
        <f t="shared" si="3"/>
        <v>389</v>
      </c>
    </row>
    <row r="82" spans="1:24" s="6" customFormat="1" ht="13.5">
      <c r="A82" s="21" t="s">
        <v>67</v>
      </c>
      <c r="B82" s="23" t="s">
        <v>84</v>
      </c>
      <c r="C82" s="30">
        <v>31</v>
      </c>
      <c r="D82" s="31">
        <v>18</v>
      </c>
      <c r="E82" s="31"/>
      <c r="F82" s="31"/>
      <c r="G82" s="31"/>
      <c r="H82" s="31">
        <v>2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>
        <v>2</v>
      </c>
      <c r="V82" s="32">
        <v>3</v>
      </c>
      <c r="W82" s="33">
        <f t="shared" si="2"/>
        <v>33</v>
      </c>
      <c r="X82" s="34">
        <f t="shared" si="3"/>
        <v>23</v>
      </c>
    </row>
    <row r="83" spans="1:24" s="6" customFormat="1" ht="13.5">
      <c r="A83" s="10" t="s">
        <v>68</v>
      </c>
      <c r="B83" s="8" t="s">
        <v>133</v>
      </c>
      <c r="C83" s="35">
        <v>4002</v>
      </c>
      <c r="D83" s="36">
        <v>2067</v>
      </c>
      <c r="E83" s="36"/>
      <c r="F83" s="36"/>
      <c r="G83" s="36">
        <v>1605</v>
      </c>
      <c r="H83" s="36">
        <v>927</v>
      </c>
      <c r="I83" s="36"/>
      <c r="J83" s="36"/>
      <c r="K83" s="36"/>
      <c r="L83" s="36"/>
      <c r="M83" s="36">
        <v>37</v>
      </c>
      <c r="N83" s="36">
        <v>38</v>
      </c>
      <c r="O83" s="36"/>
      <c r="P83" s="36"/>
      <c r="Q83" s="36"/>
      <c r="R83" s="36"/>
      <c r="S83" s="36"/>
      <c r="T83" s="36"/>
      <c r="U83" s="36"/>
      <c r="V83" s="37"/>
      <c r="W83" s="33">
        <f t="shared" si="2"/>
        <v>5644</v>
      </c>
      <c r="X83" s="34">
        <f t="shared" si="3"/>
        <v>3032</v>
      </c>
    </row>
    <row r="84" spans="1:24" s="6" customFormat="1" ht="13.5">
      <c r="A84" s="21" t="s">
        <v>68</v>
      </c>
      <c r="B84" s="23" t="s">
        <v>85</v>
      </c>
      <c r="C84" s="30">
        <v>93</v>
      </c>
      <c r="D84" s="31">
        <v>101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2"/>
      <c r="W84" s="33">
        <f t="shared" si="2"/>
        <v>93</v>
      </c>
      <c r="X84" s="34">
        <f t="shared" si="3"/>
        <v>101</v>
      </c>
    </row>
    <row r="85" spans="1:24" s="6" customFormat="1" ht="13.5">
      <c r="A85" s="9"/>
      <c r="B85" s="3" t="s">
        <v>114</v>
      </c>
      <c r="C85" s="35">
        <v>5</v>
      </c>
      <c r="D85" s="36">
        <v>2</v>
      </c>
      <c r="E85" s="36"/>
      <c r="F85" s="36"/>
      <c r="G85" s="36">
        <v>4</v>
      </c>
      <c r="H85" s="36">
        <v>5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7"/>
      <c r="W85" s="33">
        <f t="shared" si="2"/>
        <v>9</v>
      </c>
      <c r="X85" s="34">
        <f t="shared" si="3"/>
        <v>7</v>
      </c>
    </row>
    <row r="86" spans="1:24" s="5" customFormat="1" ht="12.75">
      <c r="A86" s="59" t="s">
        <v>48</v>
      </c>
      <c r="B86" s="59"/>
      <c r="C86" s="46">
        <f aca="true" t="shared" si="4" ref="C86:X86">SUM(C8:C85)</f>
        <v>51980</v>
      </c>
      <c r="D86" s="46">
        <f t="shared" si="4"/>
        <v>51409</v>
      </c>
      <c r="E86" s="46">
        <f t="shared" si="4"/>
        <v>405</v>
      </c>
      <c r="F86" s="46">
        <f t="shared" si="4"/>
        <v>551</v>
      </c>
      <c r="G86" s="46">
        <f>SUM(G8:G85)</f>
        <v>13526</v>
      </c>
      <c r="H86" s="46">
        <f t="shared" si="4"/>
        <v>13527</v>
      </c>
      <c r="I86" s="46">
        <f t="shared" si="4"/>
        <v>23847</v>
      </c>
      <c r="J86" s="46">
        <f t="shared" si="4"/>
        <v>7899</v>
      </c>
      <c r="K86" s="46">
        <f t="shared" si="4"/>
        <v>17616</v>
      </c>
      <c r="L86" s="46">
        <f t="shared" si="4"/>
        <v>6932</v>
      </c>
      <c r="M86" s="46">
        <f t="shared" si="4"/>
        <v>4090</v>
      </c>
      <c r="N86" s="46">
        <f t="shared" si="4"/>
        <v>3532</v>
      </c>
      <c r="O86" s="46">
        <f t="shared" si="4"/>
        <v>7184</v>
      </c>
      <c r="P86" s="46">
        <f t="shared" si="4"/>
        <v>27486</v>
      </c>
      <c r="Q86" s="46">
        <f t="shared" si="4"/>
        <v>11634</v>
      </c>
      <c r="R86" s="46">
        <f t="shared" si="4"/>
        <v>23231</v>
      </c>
      <c r="S86" s="46">
        <f t="shared" si="4"/>
        <v>2037</v>
      </c>
      <c r="T86" s="46">
        <f t="shared" si="4"/>
        <v>6720</v>
      </c>
      <c r="U86" s="46">
        <f>SUM(U8:U85)</f>
        <v>3141</v>
      </c>
      <c r="V86" s="46">
        <f t="shared" si="4"/>
        <v>4106</v>
      </c>
      <c r="W86" s="46">
        <f t="shared" si="4"/>
        <v>135460</v>
      </c>
      <c r="X86" s="46">
        <f t="shared" si="4"/>
        <v>145393</v>
      </c>
    </row>
  </sheetData>
  <sheetProtection/>
  <protectedRanges>
    <protectedRange sqref="S27:T27" name="C Zafrales etc_2_1"/>
  </protectedRanges>
  <mergeCells count="18">
    <mergeCell ref="A1:X1"/>
    <mergeCell ref="A2:X2"/>
    <mergeCell ref="A5:A7"/>
    <mergeCell ref="B5:B7"/>
    <mergeCell ref="C5:X5"/>
    <mergeCell ref="C6:D6"/>
    <mergeCell ref="G6:H6"/>
    <mergeCell ref="I6:J6"/>
    <mergeCell ref="K6:L6"/>
    <mergeCell ref="A3:X3"/>
    <mergeCell ref="W6:X6"/>
    <mergeCell ref="A86:B86"/>
    <mergeCell ref="M6:N6"/>
    <mergeCell ref="O6:P6"/>
    <mergeCell ref="Q6:R6"/>
    <mergeCell ref="S6:T6"/>
    <mergeCell ref="U6:V6"/>
    <mergeCell ref="E6:F6"/>
  </mergeCells>
  <printOptions horizontalCentered="1"/>
  <pageMargins left="0.1968503937007874" right="0.1968503937007874" top="0.6299212598425197" bottom="0.3937007874015748" header="0" footer="0"/>
  <pageSetup fitToHeight="2" fitToWidth="0" horizontalDpi="600" verticalDpi="600" orientation="landscape" paperSize="9" scale="73" r:id="rId1"/>
  <rowBreaks count="1" manualBreakCount="1">
    <brk id="4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0"/>
  <sheetViews>
    <sheetView tabSelected="1" view="pageBreakPreview" zoomScale="80" zoomScaleSheetLayoutView="80" zoomScalePageLayoutView="80" workbookViewId="0" topLeftCell="A1">
      <selection activeCell="A1" sqref="A1:G1"/>
    </sheetView>
  </sheetViews>
  <sheetFormatPr defaultColWidth="11.421875" defaultRowHeight="12.75"/>
  <cols>
    <col min="1" max="1" width="3.28125" style="1" customWidth="1"/>
    <col min="2" max="2" width="32.7109375" style="1" bestFit="1" customWidth="1"/>
    <col min="3" max="8" width="8.00390625" style="13" customWidth="1"/>
    <col min="9" max="25" width="6.28125" style="13" customWidth="1"/>
    <col min="26" max="26" width="7.140625" style="13" customWidth="1"/>
  </cols>
  <sheetData>
    <row r="1" spans="1:26" s="19" customFormat="1" ht="19.5" customHeight="1">
      <c r="A1" s="63"/>
      <c r="B1" s="63"/>
      <c r="C1" s="63"/>
      <c r="D1" s="63"/>
      <c r="E1" s="63"/>
      <c r="F1" s="63"/>
      <c r="G1" s="63"/>
      <c r="H1" s="29"/>
      <c r="I1" s="29"/>
      <c r="J1" s="29"/>
      <c r="K1" s="29"/>
      <c r="L1" s="29"/>
      <c r="M1" s="29"/>
      <c r="N1" s="17"/>
      <c r="O1" s="18"/>
      <c r="P1" s="17"/>
      <c r="Q1" s="18"/>
      <c r="R1" s="17"/>
      <c r="S1" s="18"/>
      <c r="T1" s="17"/>
      <c r="U1" s="18"/>
      <c r="V1" s="17"/>
      <c r="W1" s="18"/>
      <c r="X1" s="17"/>
      <c r="Y1" s="18"/>
      <c r="Z1" s="17"/>
    </row>
    <row r="2" spans="1:26" s="19" customFormat="1" ht="21.75" customHeight="1">
      <c r="A2" s="64" t="s">
        <v>155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19" customFormat="1" ht="21.75" customHeight="1">
      <c r="A3" s="64" t="s">
        <v>153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s="19" customFormat="1" ht="12.75" customHeight="1">
      <c r="A4" s="1"/>
      <c r="B4" s="1"/>
      <c r="C4" s="20"/>
      <c r="D4" s="20"/>
      <c r="E4" s="20"/>
      <c r="F4" s="20"/>
      <c r="G4" s="20"/>
      <c r="H4" s="20"/>
      <c r="I4" s="18"/>
      <c r="J4" s="20"/>
      <c r="K4" s="18"/>
      <c r="L4" s="20"/>
      <c r="M4" s="18"/>
      <c r="N4" s="20"/>
      <c r="O4" s="18"/>
      <c r="P4" s="20"/>
      <c r="Q4" s="18"/>
      <c r="R4" s="20"/>
      <c r="S4" s="18"/>
      <c r="T4" s="20"/>
      <c r="U4" s="18"/>
      <c r="V4" s="20"/>
      <c r="W4" s="18"/>
      <c r="X4" s="20"/>
      <c r="Y4" s="18"/>
      <c r="Z4" s="20"/>
    </row>
    <row r="5" spans="1:26" ht="13.5">
      <c r="A5" s="66" t="s">
        <v>45</v>
      </c>
      <c r="B5" s="66" t="s">
        <v>46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</row>
    <row r="6" spans="1:26" s="4" customFormat="1" ht="19.5" customHeight="1">
      <c r="A6" s="67"/>
      <c r="B6" s="67"/>
      <c r="C6" s="61" t="s">
        <v>148</v>
      </c>
      <c r="D6" s="62"/>
      <c r="E6" s="61" t="s">
        <v>149</v>
      </c>
      <c r="F6" s="62"/>
      <c r="G6" s="61" t="s">
        <v>150</v>
      </c>
      <c r="H6" s="62"/>
      <c r="I6" s="61" t="s">
        <v>137</v>
      </c>
      <c r="J6" s="62"/>
      <c r="K6" s="61" t="s">
        <v>138</v>
      </c>
      <c r="L6" s="62"/>
      <c r="M6" s="61" t="s">
        <v>139</v>
      </c>
      <c r="N6" s="62"/>
      <c r="O6" s="61" t="s">
        <v>140</v>
      </c>
      <c r="P6" s="62"/>
      <c r="Q6" s="60" t="s">
        <v>142</v>
      </c>
      <c r="R6" s="60"/>
      <c r="S6" s="61" t="s">
        <v>141</v>
      </c>
      <c r="T6" s="62"/>
      <c r="U6" s="60" t="s">
        <v>151</v>
      </c>
      <c r="V6" s="60"/>
      <c r="W6" s="60" t="s">
        <v>159</v>
      </c>
      <c r="X6" s="61"/>
      <c r="Y6" s="57" t="s">
        <v>48</v>
      </c>
      <c r="Z6" s="58"/>
    </row>
    <row r="7" spans="1:26" s="4" customFormat="1" ht="9.75" customHeight="1">
      <c r="A7" s="67"/>
      <c r="B7" s="67"/>
      <c r="C7" s="27" t="s">
        <v>86</v>
      </c>
      <c r="D7" s="27" t="s">
        <v>87</v>
      </c>
      <c r="E7" s="27" t="s">
        <v>86</v>
      </c>
      <c r="F7" s="27" t="s">
        <v>87</v>
      </c>
      <c r="G7" s="27" t="s">
        <v>86</v>
      </c>
      <c r="H7" s="27" t="s">
        <v>87</v>
      </c>
      <c r="I7" s="27" t="s">
        <v>86</v>
      </c>
      <c r="J7" s="27" t="s">
        <v>87</v>
      </c>
      <c r="K7" s="27" t="s">
        <v>86</v>
      </c>
      <c r="L7" s="27" t="s">
        <v>87</v>
      </c>
      <c r="M7" s="27" t="s">
        <v>86</v>
      </c>
      <c r="N7" s="27" t="s">
        <v>87</v>
      </c>
      <c r="O7" s="27" t="s">
        <v>86</v>
      </c>
      <c r="P7" s="27" t="s">
        <v>87</v>
      </c>
      <c r="Q7" s="27" t="s">
        <v>86</v>
      </c>
      <c r="R7" s="27" t="s">
        <v>87</v>
      </c>
      <c r="S7" s="27" t="s">
        <v>86</v>
      </c>
      <c r="T7" s="27" t="s">
        <v>87</v>
      </c>
      <c r="U7" s="27" t="s">
        <v>86</v>
      </c>
      <c r="V7" s="27" t="s">
        <v>87</v>
      </c>
      <c r="W7" s="27" t="s">
        <v>86</v>
      </c>
      <c r="X7" s="28" t="s">
        <v>87</v>
      </c>
      <c r="Y7" s="26" t="s">
        <v>86</v>
      </c>
      <c r="Z7" s="11" t="s">
        <v>87</v>
      </c>
    </row>
    <row r="8" spans="1:26" s="6" customFormat="1" ht="13.5">
      <c r="A8" s="21" t="s">
        <v>0</v>
      </c>
      <c r="B8" s="22" t="s">
        <v>1</v>
      </c>
      <c r="C8" s="47"/>
      <c r="D8" s="47"/>
      <c r="E8" s="47"/>
      <c r="F8" s="47"/>
      <c r="G8" s="47"/>
      <c r="H8" s="47"/>
      <c r="I8" s="47">
        <v>1</v>
      </c>
      <c r="J8" s="47">
        <v>5</v>
      </c>
      <c r="K8" s="47">
        <v>2</v>
      </c>
      <c r="L8" s="47">
        <v>1</v>
      </c>
      <c r="M8" s="47">
        <v>2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  <c r="Y8" s="49">
        <f>+C8+E8+G8+I8+K8+M8+O8+Q8+S8+U8+W8</f>
        <v>5</v>
      </c>
      <c r="Z8" s="50">
        <f>D8+F8+H8+J8+L8+N8+P8+R8+T8+V8+X8</f>
        <v>6</v>
      </c>
    </row>
    <row r="9" spans="1:26" s="6" customFormat="1" ht="13.5" customHeight="1">
      <c r="A9" s="7" t="s">
        <v>2</v>
      </c>
      <c r="B9" s="2" t="s">
        <v>3</v>
      </c>
      <c r="C9" s="36">
        <v>162</v>
      </c>
      <c r="D9" s="36">
        <v>281</v>
      </c>
      <c r="E9" s="36">
        <v>17</v>
      </c>
      <c r="F9" s="36">
        <v>48</v>
      </c>
      <c r="G9" s="36"/>
      <c r="H9" s="36"/>
      <c r="I9" s="36">
        <v>6</v>
      </c>
      <c r="J9" s="36">
        <v>9</v>
      </c>
      <c r="K9" s="36">
        <v>5</v>
      </c>
      <c r="L9" s="36">
        <v>2</v>
      </c>
      <c r="M9" s="36">
        <v>7</v>
      </c>
      <c r="N9" s="36">
        <v>15</v>
      </c>
      <c r="O9" s="36">
        <v>12</v>
      </c>
      <c r="P9" s="36">
        <v>4</v>
      </c>
      <c r="Q9" s="36"/>
      <c r="R9" s="36"/>
      <c r="S9" s="36">
        <v>76</v>
      </c>
      <c r="T9" s="36">
        <v>104</v>
      </c>
      <c r="U9" s="36"/>
      <c r="V9" s="36"/>
      <c r="W9" s="36">
        <v>111</v>
      </c>
      <c r="X9" s="37">
        <v>273</v>
      </c>
      <c r="Y9" s="33">
        <f aca="true" t="shared" si="0" ref="Y9:Y72">+C9+E9+G9+I9+K9+M9+O9+Q9+S9+U9+W9</f>
        <v>396</v>
      </c>
      <c r="Z9" s="34">
        <f aca="true" t="shared" si="1" ref="Z9:Z72">D9+F9+H9+J9+L9+N9+P9+R9+T9+V9+X9</f>
        <v>736</v>
      </c>
    </row>
    <row r="10" spans="1:26" s="6" customFormat="1" ht="13.5">
      <c r="A10" s="21" t="s">
        <v>4</v>
      </c>
      <c r="B10" s="22" t="s">
        <v>69</v>
      </c>
      <c r="C10" s="31">
        <v>124</v>
      </c>
      <c r="D10" s="31">
        <v>45</v>
      </c>
      <c r="E10" s="31"/>
      <c r="F10" s="31"/>
      <c r="G10" s="31"/>
      <c r="H10" s="31"/>
      <c r="I10" s="31"/>
      <c r="J10" s="31"/>
      <c r="K10" s="31"/>
      <c r="L10" s="31"/>
      <c r="M10" s="31">
        <v>89</v>
      </c>
      <c r="N10" s="31">
        <v>4</v>
      </c>
      <c r="O10" s="31"/>
      <c r="P10" s="31"/>
      <c r="Q10" s="31"/>
      <c r="R10" s="31"/>
      <c r="S10" s="31"/>
      <c r="T10" s="31"/>
      <c r="U10" s="31"/>
      <c r="V10" s="31"/>
      <c r="W10" s="31">
        <v>118</v>
      </c>
      <c r="X10" s="32">
        <v>107</v>
      </c>
      <c r="Y10" s="33">
        <f t="shared" si="0"/>
        <v>331</v>
      </c>
      <c r="Z10" s="34">
        <f t="shared" si="1"/>
        <v>156</v>
      </c>
    </row>
    <row r="11" spans="1:26" s="6" customFormat="1" ht="13.5" customHeight="1">
      <c r="A11" s="7" t="s">
        <v>5</v>
      </c>
      <c r="B11" s="2" t="s">
        <v>70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>
        <v>492</v>
      </c>
      <c r="X11" s="37">
        <v>307</v>
      </c>
      <c r="Y11" s="33">
        <f t="shared" si="0"/>
        <v>492</v>
      </c>
      <c r="Z11" s="34">
        <f t="shared" si="1"/>
        <v>307</v>
      </c>
    </row>
    <row r="12" spans="1:26" s="6" customFormat="1" ht="13.5">
      <c r="A12" s="21" t="s">
        <v>6</v>
      </c>
      <c r="B12" s="22" t="s">
        <v>88</v>
      </c>
      <c r="C12" s="31">
        <v>142</v>
      </c>
      <c r="D12" s="31">
        <v>288</v>
      </c>
      <c r="E12" s="31">
        <v>14</v>
      </c>
      <c r="F12" s="31">
        <v>16</v>
      </c>
      <c r="G12" s="31"/>
      <c r="H12" s="31"/>
      <c r="I12" s="31">
        <v>47</v>
      </c>
      <c r="J12" s="31">
        <v>115</v>
      </c>
      <c r="K12" s="31"/>
      <c r="L12" s="31"/>
      <c r="M12" s="31">
        <v>1</v>
      </c>
      <c r="N12" s="31">
        <v>3</v>
      </c>
      <c r="O12" s="31">
        <v>9</v>
      </c>
      <c r="P12" s="31">
        <v>3</v>
      </c>
      <c r="Q12" s="31"/>
      <c r="R12" s="31"/>
      <c r="S12" s="31">
        <v>48</v>
      </c>
      <c r="T12" s="31">
        <v>54</v>
      </c>
      <c r="U12" s="31"/>
      <c r="V12" s="31"/>
      <c r="W12" s="31">
        <v>16</v>
      </c>
      <c r="X12" s="32">
        <v>41</v>
      </c>
      <c r="Y12" s="33">
        <f t="shared" si="0"/>
        <v>277</v>
      </c>
      <c r="Z12" s="34">
        <f t="shared" si="1"/>
        <v>520</v>
      </c>
    </row>
    <row r="13" spans="1:26" s="6" customFormat="1" ht="13.5" customHeight="1">
      <c r="A13" s="7" t="s">
        <v>7</v>
      </c>
      <c r="B13" s="2" t="s">
        <v>89</v>
      </c>
      <c r="C13" s="36">
        <v>4</v>
      </c>
      <c r="D13" s="36">
        <v>7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>
        <v>7</v>
      </c>
      <c r="X13" s="37">
        <v>2</v>
      </c>
      <c r="Y13" s="33">
        <f t="shared" si="0"/>
        <v>11</v>
      </c>
      <c r="Z13" s="34">
        <f t="shared" si="1"/>
        <v>9</v>
      </c>
    </row>
    <row r="14" spans="1:26" s="6" customFormat="1" ht="13.5">
      <c r="A14" s="21" t="s">
        <v>8</v>
      </c>
      <c r="B14" s="22" t="s">
        <v>90</v>
      </c>
      <c r="C14" s="31">
        <v>50</v>
      </c>
      <c r="D14" s="31">
        <v>62</v>
      </c>
      <c r="E14" s="31">
        <v>1</v>
      </c>
      <c r="F14" s="31">
        <v>2</v>
      </c>
      <c r="G14" s="31"/>
      <c r="H14" s="31"/>
      <c r="I14" s="31"/>
      <c r="J14" s="31"/>
      <c r="K14" s="31"/>
      <c r="L14" s="31"/>
      <c r="M14" s="31">
        <v>1</v>
      </c>
      <c r="N14" s="31"/>
      <c r="O14" s="31">
        <v>2</v>
      </c>
      <c r="P14" s="31">
        <v>2</v>
      </c>
      <c r="Q14" s="31"/>
      <c r="R14" s="31"/>
      <c r="S14" s="31">
        <v>76</v>
      </c>
      <c r="T14" s="31">
        <v>80</v>
      </c>
      <c r="U14" s="31"/>
      <c r="V14" s="31"/>
      <c r="W14" s="31">
        <v>13</v>
      </c>
      <c r="X14" s="32">
        <v>4</v>
      </c>
      <c r="Y14" s="33">
        <f t="shared" si="0"/>
        <v>143</v>
      </c>
      <c r="Z14" s="34">
        <f t="shared" si="1"/>
        <v>150</v>
      </c>
    </row>
    <row r="15" spans="1:26" s="6" customFormat="1" ht="13.5" customHeight="1">
      <c r="A15" s="7" t="s">
        <v>9</v>
      </c>
      <c r="B15" s="2" t="s">
        <v>91</v>
      </c>
      <c r="C15" s="36">
        <v>34</v>
      </c>
      <c r="D15" s="36">
        <v>102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>
        <v>3</v>
      </c>
      <c r="X15" s="37">
        <v>5</v>
      </c>
      <c r="Y15" s="33">
        <f t="shared" si="0"/>
        <v>37</v>
      </c>
      <c r="Z15" s="34">
        <f t="shared" si="1"/>
        <v>107</v>
      </c>
    </row>
    <row r="16" spans="1:26" s="6" customFormat="1" ht="13.5">
      <c r="A16" s="21" t="s">
        <v>10</v>
      </c>
      <c r="B16" s="22" t="s">
        <v>92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>
        <v>1</v>
      </c>
      <c r="N16" s="31">
        <v>0</v>
      </c>
      <c r="O16" s="31"/>
      <c r="P16" s="31"/>
      <c r="Q16" s="31"/>
      <c r="R16" s="31"/>
      <c r="S16" s="31">
        <v>14</v>
      </c>
      <c r="T16" s="31">
        <v>12</v>
      </c>
      <c r="U16" s="31"/>
      <c r="V16" s="31"/>
      <c r="W16" s="31">
        <v>17</v>
      </c>
      <c r="X16" s="32">
        <v>18</v>
      </c>
      <c r="Y16" s="33">
        <f t="shared" si="0"/>
        <v>32</v>
      </c>
      <c r="Z16" s="34">
        <f t="shared" si="1"/>
        <v>30</v>
      </c>
    </row>
    <row r="17" spans="1:26" s="6" customFormat="1" ht="13.5" customHeight="1">
      <c r="A17" s="7" t="s">
        <v>11</v>
      </c>
      <c r="B17" s="2" t="s">
        <v>93</v>
      </c>
      <c r="C17" s="36">
        <v>169</v>
      </c>
      <c r="D17" s="36">
        <v>250</v>
      </c>
      <c r="E17" s="36"/>
      <c r="F17" s="36"/>
      <c r="G17" s="36"/>
      <c r="H17" s="36"/>
      <c r="I17" s="36"/>
      <c r="J17" s="36"/>
      <c r="K17" s="36"/>
      <c r="L17" s="36"/>
      <c r="M17" s="36">
        <v>1</v>
      </c>
      <c r="N17" s="36">
        <v>1</v>
      </c>
      <c r="O17" s="36"/>
      <c r="P17" s="36"/>
      <c r="Q17" s="36"/>
      <c r="R17" s="36"/>
      <c r="S17" s="36"/>
      <c r="T17" s="36"/>
      <c r="U17" s="36"/>
      <c r="V17" s="36"/>
      <c r="W17" s="36">
        <v>10</v>
      </c>
      <c r="X17" s="37">
        <v>5</v>
      </c>
      <c r="Y17" s="33">
        <f t="shared" si="0"/>
        <v>180</v>
      </c>
      <c r="Z17" s="34">
        <f t="shared" si="1"/>
        <v>256</v>
      </c>
    </row>
    <row r="18" spans="1:26" s="6" customFormat="1" ht="13.5">
      <c r="A18" s="21" t="s">
        <v>12</v>
      </c>
      <c r="B18" s="22" t="s">
        <v>94</v>
      </c>
      <c r="C18" s="31">
        <v>184</v>
      </c>
      <c r="D18" s="31">
        <v>190</v>
      </c>
      <c r="E18" s="31">
        <v>36</v>
      </c>
      <c r="F18" s="31">
        <v>26</v>
      </c>
      <c r="G18" s="31">
        <v>52</v>
      </c>
      <c r="H18" s="31">
        <v>25</v>
      </c>
      <c r="I18" s="31">
        <v>5</v>
      </c>
      <c r="J18" s="31">
        <v>18</v>
      </c>
      <c r="K18" s="31"/>
      <c r="L18" s="31"/>
      <c r="M18" s="31">
        <v>2</v>
      </c>
      <c r="N18" s="31"/>
      <c r="O18" s="31"/>
      <c r="P18" s="31"/>
      <c r="Q18" s="31"/>
      <c r="R18" s="31"/>
      <c r="S18" s="31"/>
      <c r="T18" s="31"/>
      <c r="U18" s="31"/>
      <c r="V18" s="31"/>
      <c r="W18" s="31">
        <v>457</v>
      </c>
      <c r="X18" s="32">
        <v>658</v>
      </c>
      <c r="Y18" s="33">
        <f t="shared" si="0"/>
        <v>736</v>
      </c>
      <c r="Z18" s="34">
        <f t="shared" si="1"/>
        <v>917</v>
      </c>
    </row>
    <row r="19" spans="1:26" s="6" customFormat="1" ht="13.5" customHeight="1">
      <c r="A19" s="7" t="s">
        <v>13</v>
      </c>
      <c r="B19" s="2" t="s">
        <v>95</v>
      </c>
      <c r="C19" s="36"/>
      <c r="D19" s="36"/>
      <c r="E19" s="36"/>
      <c r="F19" s="36"/>
      <c r="G19" s="36"/>
      <c r="H19" s="36"/>
      <c r="I19" s="36"/>
      <c r="J19" s="36">
        <v>2</v>
      </c>
      <c r="K19" s="36"/>
      <c r="L19" s="36"/>
      <c r="M19" s="36"/>
      <c r="N19" s="36"/>
      <c r="O19" s="36"/>
      <c r="P19" s="36"/>
      <c r="Q19" s="36"/>
      <c r="R19" s="36"/>
      <c r="S19" s="36">
        <v>19</v>
      </c>
      <c r="T19" s="36">
        <v>20</v>
      </c>
      <c r="U19" s="36"/>
      <c r="V19" s="36"/>
      <c r="W19" s="36">
        <v>32</v>
      </c>
      <c r="X19" s="37">
        <v>10</v>
      </c>
      <c r="Y19" s="33">
        <f t="shared" si="0"/>
        <v>51</v>
      </c>
      <c r="Z19" s="34">
        <f t="shared" si="1"/>
        <v>32</v>
      </c>
    </row>
    <row r="20" spans="1:26" s="6" customFormat="1" ht="13.5">
      <c r="A20" s="21" t="s">
        <v>14</v>
      </c>
      <c r="B20" s="22" t="s">
        <v>96</v>
      </c>
      <c r="C20" s="31">
        <v>50</v>
      </c>
      <c r="D20" s="31">
        <v>103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>
        <v>9</v>
      </c>
      <c r="X20" s="32">
        <v>5</v>
      </c>
      <c r="Y20" s="33">
        <f t="shared" si="0"/>
        <v>59</v>
      </c>
      <c r="Z20" s="34">
        <f t="shared" si="1"/>
        <v>108</v>
      </c>
    </row>
    <row r="21" spans="1:26" s="6" customFormat="1" ht="13.5" customHeight="1">
      <c r="A21" s="7" t="s">
        <v>15</v>
      </c>
      <c r="B21" s="2" t="s">
        <v>97</v>
      </c>
      <c r="C21" s="36">
        <v>30</v>
      </c>
      <c r="D21" s="36">
        <v>63</v>
      </c>
      <c r="E21" s="36"/>
      <c r="F21" s="36"/>
      <c r="G21" s="36"/>
      <c r="H21" s="36"/>
      <c r="I21" s="36">
        <v>24</v>
      </c>
      <c r="J21" s="36">
        <v>44</v>
      </c>
      <c r="K21" s="36"/>
      <c r="L21" s="36"/>
      <c r="M21" s="36"/>
      <c r="N21" s="36"/>
      <c r="O21" s="36"/>
      <c r="P21" s="36"/>
      <c r="Q21" s="36"/>
      <c r="R21" s="36"/>
      <c r="S21" s="36">
        <v>57</v>
      </c>
      <c r="T21" s="36">
        <v>72</v>
      </c>
      <c r="U21" s="36"/>
      <c r="V21" s="36"/>
      <c r="W21" s="36">
        <v>2</v>
      </c>
      <c r="X21" s="37">
        <v>2</v>
      </c>
      <c r="Y21" s="33">
        <f t="shared" si="0"/>
        <v>113</v>
      </c>
      <c r="Z21" s="34">
        <f t="shared" si="1"/>
        <v>181</v>
      </c>
    </row>
    <row r="22" spans="1:26" s="6" customFormat="1" ht="13.5">
      <c r="A22" s="21">
        <v>15</v>
      </c>
      <c r="B22" s="22" t="s">
        <v>98</v>
      </c>
      <c r="C22" s="31">
        <v>9</v>
      </c>
      <c r="D22" s="31">
        <v>12</v>
      </c>
      <c r="E22" s="31"/>
      <c r="F22" s="31"/>
      <c r="G22" s="31"/>
      <c r="H22" s="31"/>
      <c r="I22" s="31">
        <v>27</v>
      </c>
      <c r="J22" s="31">
        <v>34</v>
      </c>
      <c r="K22" s="31"/>
      <c r="L22" s="31">
        <v>1</v>
      </c>
      <c r="M22" s="31">
        <v>1</v>
      </c>
      <c r="N22" s="31"/>
      <c r="O22" s="31"/>
      <c r="P22" s="31"/>
      <c r="Q22" s="31"/>
      <c r="R22" s="31"/>
      <c r="S22" s="31">
        <v>68</v>
      </c>
      <c r="T22" s="31">
        <v>153</v>
      </c>
      <c r="U22" s="31"/>
      <c r="V22" s="31"/>
      <c r="W22" s="31">
        <v>107</v>
      </c>
      <c r="X22" s="32">
        <v>215</v>
      </c>
      <c r="Y22" s="33">
        <f t="shared" si="0"/>
        <v>212</v>
      </c>
      <c r="Z22" s="34">
        <f t="shared" si="1"/>
        <v>415</v>
      </c>
    </row>
    <row r="23" spans="1:26" s="6" customFormat="1" ht="13.5" customHeight="1">
      <c r="A23" s="7" t="s">
        <v>16</v>
      </c>
      <c r="B23" s="2" t="s">
        <v>17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3">
        <f t="shared" si="0"/>
        <v>0</v>
      </c>
      <c r="Z23" s="34">
        <f t="shared" si="1"/>
        <v>0</v>
      </c>
    </row>
    <row r="24" spans="1:26" s="6" customFormat="1" ht="13.5">
      <c r="A24" s="21" t="s">
        <v>18</v>
      </c>
      <c r="B24" s="22" t="s">
        <v>71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/>
      <c r="Y24" s="33">
        <f t="shared" si="0"/>
        <v>0</v>
      </c>
      <c r="Z24" s="34">
        <f t="shared" si="1"/>
        <v>0</v>
      </c>
    </row>
    <row r="25" spans="1:26" s="6" customFormat="1" ht="13.5">
      <c r="A25" s="7" t="s">
        <v>19</v>
      </c>
      <c r="B25" s="3" t="s">
        <v>72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3">
        <f t="shared" si="0"/>
        <v>0</v>
      </c>
      <c r="Z25" s="34">
        <f t="shared" si="1"/>
        <v>0</v>
      </c>
    </row>
    <row r="26" spans="1:26" s="6" customFormat="1" ht="13.5">
      <c r="A26" s="21" t="s">
        <v>20</v>
      </c>
      <c r="B26" s="22" t="s">
        <v>99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>
        <v>7</v>
      </c>
      <c r="R26" s="31">
        <v>7</v>
      </c>
      <c r="S26" s="31"/>
      <c r="T26" s="31"/>
      <c r="U26" s="31"/>
      <c r="V26" s="31"/>
      <c r="W26" s="31"/>
      <c r="X26" s="32"/>
      <c r="Y26" s="33">
        <f t="shared" si="0"/>
        <v>7</v>
      </c>
      <c r="Z26" s="34">
        <f t="shared" si="1"/>
        <v>7</v>
      </c>
    </row>
    <row r="27" spans="1:26" s="6" customFormat="1" ht="13.5">
      <c r="A27" s="7" t="s">
        <v>21</v>
      </c>
      <c r="B27" s="3" t="s">
        <v>143</v>
      </c>
      <c r="C27" s="36"/>
      <c r="D27" s="36"/>
      <c r="E27" s="36"/>
      <c r="F27" s="36"/>
      <c r="G27" s="36"/>
      <c r="H27" s="36"/>
      <c r="I27" s="36">
        <v>28</v>
      </c>
      <c r="J27" s="36">
        <v>54</v>
      </c>
      <c r="K27" s="36">
        <v>368</v>
      </c>
      <c r="L27" s="36">
        <v>361</v>
      </c>
      <c r="M27" s="36">
        <v>21</v>
      </c>
      <c r="N27" s="36">
        <v>15</v>
      </c>
      <c r="O27" s="36"/>
      <c r="P27" s="36"/>
      <c r="Q27" s="36">
        <v>56</v>
      </c>
      <c r="R27" s="36">
        <v>45</v>
      </c>
      <c r="S27" s="36">
        <v>14</v>
      </c>
      <c r="T27" s="36">
        <v>24</v>
      </c>
      <c r="U27" s="36">
        <v>24</v>
      </c>
      <c r="V27" s="36">
        <v>807</v>
      </c>
      <c r="W27" s="36">
        <v>480</v>
      </c>
      <c r="X27" s="37">
        <v>1172</v>
      </c>
      <c r="Y27" s="33">
        <f t="shared" si="0"/>
        <v>991</v>
      </c>
      <c r="Z27" s="34">
        <f t="shared" si="1"/>
        <v>2478</v>
      </c>
    </row>
    <row r="28" spans="1:26" s="6" customFormat="1" ht="13.5">
      <c r="A28" s="21" t="s">
        <v>22</v>
      </c>
      <c r="B28" s="22" t="s">
        <v>111</v>
      </c>
      <c r="C28" s="31"/>
      <c r="D28" s="31"/>
      <c r="E28" s="31"/>
      <c r="F28" s="31"/>
      <c r="G28" s="31"/>
      <c r="H28" s="31"/>
      <c r="I28" s="31">
        <v>116</v>
      </c>
      <c r="J28" s="31">
        <v>195</v>
      </c>
      <c r="K28" s="31">
        <v>135</v>
      </c>
      <c r="L28" s="31">
        <v>275</v>
      </c>
      <c r="M28" s="31">
        <v>3</v>
      </c>
      <c r="N28" s="31">
        <v>2</v>
      </c>
      <c r="O28" s="31"/>
      <c r="P28" s="31"/>
      <c r="Q28" s="31"/>
      <c r="R28" s="31"/>
      <c r="S28" s="31"/>
      <c r="T28" s="31"/>
      <c r="U28" s="31"/>
      <c r="V28" s="31"/>
      <c r="W28" s="31"/>
      <c r="X28" s="32"/>
      <c r="Y28" s="33">
        <f t="shared" si="0"/>
        <v>254</v>
      </c>
      <c r="Z28" s="34">
        <f t="shared" si="1"/>
        <v>472</v>
      </c>
    </row>
    <row r="29" spans="1:26" s="6" customFormat="1" ht="13.5">
      <c r="A29" s="7" t="s">
        <v>23</v>
      </c>
      <c r="B29" s="3" t="s">
        <v>100</v>
      </c>
      <c r="C29" s="36"/>
      <c r="D29" s="36"/>
      <c r="E29" s="36"/>
      <c r="F29" s="36"/>
      <c r="G29" s="36"/>
      <c r="H29" s="36"/>
      <c r="I29" s="36">
        <v>7</v>
      </c>
      <c r="J29" s="36">
        <v>21</v>
      </c>
      <c r="K29" s="36"/>
      <c r="L29" s="36"/>
      <c r="M29" s="36"/>
      <c r="N29" s="36"/>
      <c r="O29" s="36"/>
      <c r="P29" s="36"/>
      <c r="Q29" s="36">
        <v>5</v>
      </c>
      <c r="R29" s="36">
        <v>5</v>
      </c>
      <c r="S29" s="36"/>
      <c r="T29" s="36"/>
      <c r="U29" s="36">
        <v>1</v>
      </c>
      <c r="V29" s="36">
        <v>1</v>
      </c>
      <c r="W29" s="36">
        <v>101</v>
      </c>
      <c r="X29" s="37">
        <v>521</v>
      </c>
      <c r="Y29" s="33">
        <f t="shared" si="0"/>
        <v>114</v>
      </c>
      <c r="Z29" s="34">
        <f t="shared" si="1"/>
        <v>548</v>
      </c>
    </row>
    <row r="30" spans="1:26" s="6" customFormat="1" ht="13.5" customHeight="1">
      <c r="A30" s="21" t="s">
        <v>24</v>
      </c>
      <c r="B30" s="22" t="s">
        <v>25</v>
      </c>
      <c r="C30" s="31"/>
      <c r="D30" s="31"/>
      <c r="E30" s="31"/>
      <c r="F30" s="31"/>
      <c r="G30" s="31"/>
      <c r="H30" s="31"/>
      <c r="I30" s="31">
        <v>39</v>
      </c>
      <c r="J30" s="51">
        <v>82</v>
      </c>
      <c r="K30" s="51">
        <v>43</v>
      </c>
      <c r="L30" s="51">
        <v>179</v>
      </c>
      <c r="M30" s="51"/>
      <c r="N30" s="51"/>
      <c r="O30" s="51"/>
      <c r="P30" s="51"/>
      <c r="Q30" s="51"/>
      <c r="R30" s="51"/>
      <c r="S30" s="51"/>
      <c r="T30" s="51"/>
      <c r="U30" s="51">
        <v>3</v>
      </c>
      <c r="V30" s="51">
        <v>30</v>
      </c>
      <c r="W30" s="51">
        <v>14</v>
      </c>
      <c r="X30" s="52">
        <v>92</v>
      </c>
      <c r="Y30" s="33">
        <f t="shared" si="0"/>
        <v>99</v>
      </c>
      <c r="Z30" s="34">
        <f t="shared" si="1"/>
        <v>383</v>
      </c>
    </row>
    <row r="31" spans="1:26" s="6" customFormat="1" ht="13.5">
      <c r="A31" s="7">
        <v>29</v>
      </c>
      <c r="B31" s="3" t="s">
        <v>26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>
        <v>54</v>
      </c>
      <c r="V31" s="36">
        <v>249</v>
      </c>
      <c r="W31" s="36">
        <v>14</v>
      </c>
      <c r="X31" s="37">
        <v>119</v>
      </c>
      <c r="Y31" s="33">
        <f t="shared" si="0"/>
        <v>68</v>
      </c>
      <c r="Z31" s="34">
        <f t="shared" si="1"/>
        <v>368</v>
      </c>
    </row>
    <row r="32" spans="1:26" s="6" customFormat="1" ht="13.5">
      <c r="A32" s="21">
        <v>31</v>
      </c>
      <c r="B32" s="22" t="s">
        <v>156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>
        <v>1</v>
      </c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3">
        <f t="shared" si="0"/>
        <v>0</v>
      </c>
      <c r="Z32" s="34">
        <f t="shared" si="1"/>
        <v>1</v>
      </c>
    </row>
    <row r="33" spans="1:26" s="6" customFormat="1" ht="13.5">
      <c r="A33" s="7">
        <v>50</v>
      </c>
      <c r="B33" s="3" t="s">
        <v>27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>
        <v>3</v>
      </c>
      <c r="R33" s="36">
        <v>2</v>
      </c>
      <c r="S33" s="36">
        <v>8</v>
      </c>
      <c r="T33" s="36">
        <v>5</v>
      </c>
      <c r="U33" s="36"/>
      <c r="V33" s="36"/>
      <c r="W33" s="36"/>
      <c r="X33" s="37"/>
      <c r="Y33" s="33">
        <f t="shared" si="0"/>
        <v>11</v>
      </c>
      <c r="Z33" s="34">
        <f t="shared" si="1"/>
        <v>7</v>
      </c>
    </row>
    <row r="34" spans="1:26" s="6" customFormat="1" ht="13.5">
      <c r="A34" s="21" t="s">
        <v>28</v>
      </c>
      <c r="B34" s="22" t="s">
        <v>110</v>
      </c>
      <c r="C34" s="31"/>
      <c r="D34" s="31"/>
      <c r="E34" s="31"/>
      <c r="F34" s="31"/>
      <c r="G34" s="31"/>
      <c r="H34" s="31"/>
      <c r="I34" s="31">
        <v>37</v>
      </c>
      <c r="J34" s="31">
        <v>61</v>
      </c>
      <c r="K34" s="31"/>
      <c r="L34" s="31"/>
      <c r="M34" s="31">
        <v>50</v>
      </c>
      <c r="N34" s="31">
        <v>60</v>
      </c>
      <c r="O34" s="31"/>
      <c r="P34" s="31"/>
      <c r="Q34" s="31">
        <v>1</v>
      </c>
      <c r="R34" s="31">
        <v>1</v>
      </c>
      <c r="S34" s="31"/>
      <c r="T34" s="31"/>
      <c r="U34" s="31"/>
      <c r="V34" s="31"/>
      <c r="W34" s="31"/>
      <c r="X34" s="32"/>
      <c r="Y34" s="33">
        <f t="shared" si="0"/>
        <v>88</v>
      </c>
      <c r="Z34" s="34">
        <f t="shared" si="1"/>
        <v>122</v>
      </c>
    </row>
    <row r="35" spans="1:26" s="6" customFormat="1" ht="13.5">
      <c r="A35" s="7" t="s">
        <v>29</v>
      </c>
      <c r="B35" s="3" t="s">
        <v>30</v>
      </c>
      <c r="C35" s="36"/>
      <c r="D35" s="36"/>
      <c r="E35" s="36"/>
      <c r="F35" s="36"/>
      <c r="G35" s="36"/>
      <c r="H35" s="36"/>
      <c r="I35" s="36"/>
      <c r="J35" s="36"/>
      <c r="K35" s="36">
        <v>10</v>
      </c>
      <c r="L35" s="36">
        <v>39</v>
      </c>
      <c r="M35" s="36"/>
      <c r="N35" s="36"/>
      <c r="O35" s="36"/>
      <c r="P35" s="36"/>
      <c r="Q35" s="36">
        <v>8</v>
      </c>
      <c r="R35" s="36">
        <v>1</v>
      </c>
      <c r="S35" s="36"/>
      <c r="T35" s="36"/>
      <c r="U35" s="36"/>
      <c r="V35" s="36"/>
      <c r="W35" s="36">
        <v>6</v>
      </c>
      <c r="X35" s="37">
        <v>2</v>
      </c>
      <c r="Y35" s="33">
        <f t="shared" si="0"/>
        <v>24</v>
      </c>
      <c r="Z35" s="34">
        <f t="shared" si="1"/>
        <v>42</v>
      </c>
    </row>
    <row r="36" spans="1:26" s="6" customFormat="1" ht="13.5">
      <c r="A36" s="21" t="s">
        <v>31</v>
      </c>
      <c r="B36" s="22" t="s">
        <v>32</v>
      </c>
      <c r="C36" s="31"/>
      <c r="D36" s="31"/>
      <c r="E36" s="31"/>
      <c r="F36" s="31"/>
      <c r="G36" s="31"/>
      <c r="H36" s="31"/>
      <c r="I36" s="31">
        <v>21</v>
      </c>
      <c r="J36" s="31">
        <v>43</v>
      </c>
      <c r="K36" s="31"/>
      <c r="L36" s="31"/>
      <c r="M36" s="31">
        <v>37</v>
      </c>
      <c r="N36" s="31">
        <v>34</v>
      </c>
      <c r="O36" s="31"/>
      <c r="P36" s="31"/>
      <c r="Q36" s="31"/>
      <c r="R36" s="31"/>
      <c r="S36" s="31"/>
      <c r="T36" s="31"/>
      <c r="U36" s="31"/>
      <c r="V36" s="31"/>
      <c r="W36" s="31">
        <v>63</v>
      </c>
      <c r="X36" s="32">
        <v>138</v>
      </c>
      <c r="Y36" s="33">
        <f t="shared" si="0"/>
        <v>121</v>
      </c>
      <c r="Z36" s="34">
        <f t="shared" si="1"/>
        <v>215</v>
      </c>
    </row>
    <row r="37" spans="1:26" s="6" customFormat="1" ht="13.5">
      <c r="A37" s="7" t="s">
        <v>33</v>
      </c>
      <c r="B37" s="3" t="s">
        <v>101</v>
      </c>
      <c r="C37" s="36"/>
      <c r="D37" s="36"/>
      <c r="E37" s="36"/>
      <c r="F37" s="36"/>
      <c r="G37" s="36"/>
      <c r="H37" s="36"/>
      <c r="I37" s="36">
        <v>53</v>
      </c>
      <c r="J37" s="36">
        <v>65</v>
      </c>
      <c r="K37" s="36">
        <v>8</v>
      </c>
      <c r="L37" s="36">
        <v>2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>
        <v>8</v>
      </c>
      <c r="X37" s="37">
        <v>13</v>
      </c>
      <c r="Y37" s="33">
        <f t="shared" si="0"/>
        <v>69</v>
      </c>
      <c r="Z37" s="34">
        <f t="shared" si="1"/>
        <v>80</v>
      </c>
    </row>
    <row r="38" spans="1:26" s="6" customFormat="1" ht="13.5">
      <c r="A38" s="21" t="s">
        <v>34</v>
      </c>
      <c r="B38" s="22" t="s">
        <v>102</v>
      </c>
      <c r="C38" s="31"/>
      <c r="D38" s="31"/>
      <c r="E38" s="31"/>
      <c r="F38" s="31"/>
      <c r="G38" s="31"/>
      <c r="H38" s="31"/>
      <c r="I38" s="31">
        <v>85</v>
      </c>
      <c r="J38" s="31">
        <v>136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>
        <v>6</v>
      </c>
      <c r="X38" s="32">
        <v>8</v>
      </c>
      <c r="Y38" s="33">
        <f t="shared" si="0"/>
        <v>91</v>
      </c>
      <c r="Z38" s="34">
        <f t="shared" si="1"/>
        <v>144</v>
      </c>
    </row>
    <row r="39" spans="1:26" s="6" customFormat="1" ht="13.5">
      <c r="A39" s="7" t="s">
        <v>35</v>
      </c>
      <c r="B39" s="3" t="s">
        <v>103</v>
      </c>
      <c r="C39" s="36"/>
      <c r="D39" s="36"/>
      <c r="E39" s="36"/>
      <c r="F39" s="36"/>
      <c r="G39" s="36"/>
      <c r="H39" s="36"/>
      <c r="I39" s="36">
        <v>10</v>
      </c>
      <c r="J39" s="36">
        <v>12</v>
      </c>
      <c r="K39" s="36"/>
      <c r="L39" s="36"/>
      <c r="M39" s="36">
        <v>2</v>
      </c>
      <c r="N39" s="36">
        <v>1</v>
      </c>
      <c r="O39" s="36"/>
      <c r="P39" s="36"/>
      <c r="Q39" s="36"/>
      <c r="R39" s="36"/>
      <c r="S39" s="36"/>
      <c r="T39" s="36"/>
      <c r="U39" s="36"/>
      <c r="V39" s="36"/>
      <c r="W39" s="36">
        <v>2</v>
      </c>
      <c r="X39" s="37"/>
      <c r="Y39" s="33">
        <f t="shared" si="0"/>
        <v>14</v>
      </c>
      <c r="Z39" s="34">
        <f t="shared" si="1"/>
        <v>13</v>
      </c>
    </row>
    <row r="40" spans="1:26" s="6" customFormat="1" ht="13.5">
      <c r="A40" s="21" t="s">
        <v>36</v>
      </c>
      <c r="B40" s="22" t="s">
        <v>104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>
        <v>16</v>
      </c>
      <c r="V40" s="31">
        <v>1</v>
      </c>
      <c r="W40" s="31">
        <v>1</v>
      </c>
      <c r="X40" s="32">
        <v>4</v>
      </c>
      <c r="Y40" s="33">
        <f t="shared" si="0"/>
        <v>17</v>
      </c>
      <c r="Z40" s="34">
        <f t="shared" si="1"/>
        <v>5</v>
      </c>
    </row>
    <row r="41" spans="1:26" s="6" customFormat="1" ht="13.5">
      <c r="A41" s="7" t="s">
        <v>37</v>
      </c>
      <c r="B41" s="3" t="s">
        <v>38</v>
      </c>
      <c r="C41" s="36"/>
      <c r="D41" s="36"/>
      <c r="E41" s="36"/>
      <c r="F41" s="36"/>
      <c r="G41" s="36"/>
      <c r="H41" s="36"/>
      <c r="I41" s="36">
        <v>4</v>
      </c>
      <c r="J41" s="36">
        <v>6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>
        <v>13</v>
      </c>
      <c r="V41" s="36">
        <v>24</v>
      </c>
      <c r="W41" s="36">
        <v>5</v>
      </c>
      <c r="X41" s="37">
        <v>4</v>
      </c>
      <c r="Y41" s="33">
        <f t="shared" si="0"/>
        <v>22</v>
      </c>
      <c r="Z41" s="34">
        <f t="shared" si="1"/>
        <v>34</v>
      </c>
    </row>
    <row r="42" spans="1:26" s="6" customFormat="1" ht="13.5">
      <c r="A42" s="21" t="s">
        <v>39</v>
      </c>
      <c r="B42" s="22" t="s">
        <v>105</v>
      </c>
      <c r="C42" s="31"/>
      <c r="D42" s="31"/>
      <c r="E42" s="31"/>
      <c r="F42" s="31"/>
      <c r="G42" s="31"/>
      <c r="H42" s="31"/>
      <c r="I42" s="31">
        <v>160</v>
      </c>
      <c r="J42" s="31">
        <v>141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>
        <v>476</v>
      </c>
      <c r="V42" s="31">
        <v>607</v>
      </c>
      <c r="W42" s="31">
        <v>5</v>
      </c>
      <c r="X42" s="31"/>
      <c r="Y42" s="33">
        <f t="shared" si="0"/>
        <v>641</v>
      </c>
      <c r="Z42" s="34">
        <f t="shared" si="1"/>
        <v>748</v>
      </c>
    </row>
    <row r="43" spans="1:26" s="6" customFormat="1" ht="13.5">
      <c r="A43" s="7" t="s">
        <v>40</v>
      </c>
      <c r="B43" s="3" t="s">
        <v>106</v>
      </c>
      <c r="C43" s="36"/>
      <c r="D43" s="36"/>
      <c r="E43" s="36"/>
      <c r="F43" s="36"/>
      <c r="G43" s="36"/>
      <c r="H43" s="36"/>
      <c r="I43" s="36">
        <v>54</v>
      </c>
      <c r="J43" s="36">
        <v>135</v>
      </c>
      <c r="K43" s="36">
        <v>24</v>
      </c>
      <c r="L43" s="36">
        <v>44</v>
      </c>
      <c r="M43" s="36"/>
      <c r="N43" s="36"/>
      <c r="O43" s="36"/>
      <c r="P43" s="36"/>
      <c r="Q43" s="36">
        <v>13</v>
      </c>
      <c r="R43" s="36">
        <v>16</v>
      </c>
      <c r="S43" s="36"/>
      <c r="T43" s="36">
        <v>1</v>
      </c>
      <c r="U43" s="36">
        <v>134</v>
      </c>
      <c r="V43" s="36">
        <v>36</v>
      </c>
      <c r="W43" s="36">
        <v>178</v>
      </c>
      <c r="X43" s="37">
        <v>98</v>
      </c>
      <c r="Y43" s="33">
        <f t="shared" si="0"/>
        <v>403</v>
      </c>
      <c r="Z43" s="34">
        <f t="shared" si="1"/>
        <v>330</v>
      </c>
    </row>
    <row r="44" spans="1:26" s="6" customFormat="1" ht="13.5">
      <c r="A44" s="21">
        <v>67</v>
      </c>
      <c r="B44" s="22" t="s">
        <v>41</v>
      </c>
      <c r="C44" s="31"/>
      <c r="D44" s="31"/>
      <c r="E44" s="31"/>
      <c r="F44" s="31"/>
      <c r="G44" s="31"/>
      <c r="H44" s="31"/>
      <c r="I44" s="31">
        <v>4</v>
      </c>
      <c r="J44" s="31">
        <v>8</v>
      </c>
      <c r="K44" s="31"/>
      <c r="L44" s="31"/>
      <c r="M44" s="31"/>
      <c r="N44" s="31"/>
      <c r="O44" s="31"/>
      <c r="P44" s="31"/>
      <c r="Q44" s="31">
        <v>6</v>
      </c>
      <c r="R44" s="31">
        <v>11</v>
      </c>
      <c r="S44" s="31"/>
      <c r="T44" s="31"/>
      <c r="U44" s="31"/>
      <c r="V44" s="31"/>
      <c r="W44" s="31"/>
      <c r="X44" s="32"/>
      <c r="Y44" s="33">
        <f t="shared" si="0"/>
        <v>10</v>
      </c>
      <c r="Z44" s="34">
        <f t="shared" si="1"/>
        <v>19</v>
      </c>
    </row>
    <row r="45" spans="1:26" s="6" customFormat="1" ht="13.5">
      <c r="A45" s="9">
        <v>68</v>
      </c>
      <c r="B45" s="3" t="s">
        <v>42</v>
      </c>
      <c r="C45" s="36"/>
      <c r="D45" s="36"/>
      <c r="E45" s="36"/>
      <c r="F45" s="36"/>
      <c r="G45" s="36"/>
      <c r="H45" s="36"/>
      <c r="I45" s="36">
        <v>15</v>
      </c>
      <c r="J45" s="36">
        <v>54</v>
      </c>
      <c r="K45" s="36"/>
      <c r="L45" s="36"/>
      <c r="M45" s="36"/>
      <c r="N45" s="36"/>
      <c r="O45" s="36"/>
      <c r="P45" s="36"/>
      <c r="Q45" s="36">
        <v>24</v>
      </c>
      <c r="R45" s="36">
        <v>18</v>
      </c>
      <c r="S45" s="36"/>
      <c r="T45" s="36"/>
      <c r="U45" s="36"/>
      <c r="V45" s="36"/>
      <c r="W45" s="36"/>
      <c r="X45" s="37"/>
      <c r="Y45" s="33">
        <f t="shared" si="0"/>
        <v>39</v>
      </c>
      <c r="Z45" s="34">
        <f t="shared" si="1"/>
        <v>72</v>
      </c>
    </row>
    <row r="46" spans="1:26" s="6" customFormat="1" ht="13.5">
      <c r="A46" s="21" t="s">
        <v>43</v>
      </c>
      <c r="B46" s="22" t="s">
        <v>44</v>
      </c>
      <c r="C46" s="38"/>
      <c r="D46" s="39"/>
      <c r="E46" s="39"/>
      <c r="F46" s="39"/>
      <c r="G46" s="39"/>
      <c r="H46" s="39"/>
      <c r="I46" s="39">
        <v>5</v>
      </c>
      <c r="J46" s="39">
        <v>14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>
        <v>11</v>
      </c>
      <c r="X46" s="39"/>
      <c r="Y46" s="41">
        <f t="shared" si="0"/>
        <v>16</v>
      </c>
      <c r="Z46" s="42">
        <f t="shared" si="1"/>
        <v>14</v>
      </c>
    </row>
    <row r="47" spans="1:26" s="6" customFormat="1" ht="13.5" customHeight="1">
      <c r="A47" s="9" t="s">
        <v>49</v>
      </c>
      <c r="B47" s="3" t="s">
        <v>115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>
        <v>8</v>
      </c>
      <c r="R47" s="44">
        <v>1</v>
      </c>
      <c r="S47" s="44"/>
      <c r="T47" s="44"/>
      <c r="U47" s="44"/>
      <c r="V47" s="44"/>
      <c r="W47" s="44"/>
      <c r="X47" s="45"/>
      <c r="Y47" s="33">
        <f t="shared" si="0"/>
        <v>8</v>
      </c>
      <c r="Z47" s="34">
        <f t="shared" si="1"/>
        <v>1</v>
      </c>
    </row>
    <row r="48" spans="1:26" s="6" customFormat="1" ht="13.5">
      <c r="A48" s="21" t="s">
        <v>49</v>
      </c>
      <c r="B48" s="23" t="s">
        <v>73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>
        <v>3</v>
      </c>
      <c r="X48" s="32"/>
      <c r="Y48" s="33">
        <f t="shared" si="0"/>
        <v>3</v>
      </c>
      <c r="Z48" s="34">
        <f t="shared" si="1"/>
        <v>0</v>
      </c>
    </row>
    <row r="49" spans="1:26" s="6" customFormat="1" ht="13.5">
      <c r="A49" s="9" t="s">
        <v>50</v>
      </c>
      <c r="B49" s="3" t="s">
        <v>116</v>
      </c>
      <c r="C49" s="36"/>
      <c r="D49" s="36"/>
      <c r="E49" s="36"/>
      <c r="F49" s="36"/>
      <c r="G49" s="36"/>
      <c r="H49" s="36"/>
      <c r="I49" s="36">
        <v>7</v>
      </c>
      <c r="J49" s="36">
        <v>47</v>
      </c>
      <c r="K49" s="36"/>
      <c r="L49" s="36"/>
      <c r="M49" s="36">
        <v>3</v>
      </c>
      <c r="N49" s="36">
        <v>1</v>
      </c>
      <c r="O49" s="36"/>
      <c r="P49" s="36"/>
      <c r="Q49" s="36"/>
      <c r="R49" s="36">
        <v>2</v>
      </c>
      <c r="S49" s="36"/>
      <c r="T49" s="36"/>
      <c r="U49" s="36"/>
      <c r="V49" s="36"/>
      <c r="W49" s="36"/>
      <c r="X49" s="37"/>
      <c r="Y49" s="33">
        <f t="shared" si="0"/>
        <v>10</v>
      </c>
      <c r="Z49" s="34">
        <f t="shared" si="1"/>
        <v>50</v>
      </c>
    </row>
    <row r="50" spans="1:26" s="6" customFormat="1" ht="13.5">
      <c r="A50" s="21" t="s">
        <v>50</v>
      </c>
      <c r="B50" s="23" t="s">
        <v>109</v>
      </c>
      <c r="C50" s="31"/>
      <c r="D50" s="31"/>
      <c r="E50" s="31"/>
      <c r="F50" s="31"/>
      <c r="G50" s="31"/>
      <c r="H50" s="31"/>
      <c r="I50" s="31"/>
      <c r="J50" s="31"/>
      <c r="K50" s="31">
        <v>2</v>
      </c>
      <c r="L50" s="31">
        <v>2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/>
      <c r="Y50" s="33">
        <f t="shared" si="0"/>
        <v>2</v>
      </c>
      <c r="Z50" s="34">
        <f t="shared" si="1"/>
        <v>2</v>
      </c>
    </row>
    <row r="51" spans="1:26" s="6" customFormat="1" ht="13.5">
      <c r="A51" s="9" t="s">
        <v>51</v>
      </c>
      <c r="B51" s="3" t="s">
        <v>117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7"/>
      <c r="Y51" s="33">
        <f t="shared" si="0"/>
        <v>0</v>
      </c>
      <c r="Z51" s="34">
        <f t="shared" si="1"/>
        <v>0</v>
      </c>
    </row>
    <row r="52" spans="1:26" s="6" customFormat="1" ht="13.5">
      <c r="A52" s="21" t="s">
        <v>51</v>
      </c>
      <c r="B52" s="23" t="s">
        <v>108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33">
        <f t="shared" si="0"/>
        <v>0</v>
      </c>
      <c r="Z52" s="34">
        <f t="shared" si="1"/>
        <v>0</v>
      </c>
    </row>
    <row r="53" spans="1:26" s="6" customFormat="1" ht="13.5">
      <c r="A53" s="9" t="s">
        <v>52</v>
      </c>
      <c r="B53" s="3" t="s">
        <v>118</v>
      </c>
      <c r="C53" s="36"/>
      <c r="D53" s="36"/>
      <c r="E53" s="36"/>
      <c r="F53" s="36"/>
      <c r="G53" s="36"/>
      <c r="H53" s="36"/>
      <c r="I53" s="36"/>
      <c r="J53" s="36"/>
      <c r="K53" s="36">
        <v>130</v>
      </c>
      <c r="L53" s="36"/>
      <c r="M53" s="36"/>
      <c r="N53" s="36"/>
      <c r="O53" s="36"/>
      <c r="P53" s="36">
        <v>3</v>
      </c>
      <c r="Q53" s="36">
        <v>2</v>
      </c>
      <c r="R53" s="36">
        <v>1</v>
      </c>
      <c r="S53" s="36"/>
      <c r="T53" s="36"/>
      <c r="U53" s="36"/>
      <c r="V53" s="36"/>
      <c r="W53" s="36"/>
      <c r="X53" s="37"/>
      <c r="Y53" s="33">
        <f t="shared" si="0"/>
        <v>132</v>
      </c>
      <c r="Z53" s="34">
        <f t="shared" si="1"/>
        <v>4</v>
      </c>
    </row>
    <row r="54" spans="1:26" s="6" customFormat="1" ht="13.5">
      <c r="A54" s="21" t="s">
        <v>52</v>
      </c>
      <c r="B54" s="23" t="s">
        <v>74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2"/>
      <c r="Y54" s="33">
        <f t="shared" si="0"/>
        <v>0</v>
      </c>
      <c r="Z54" s="34">
        <f t="shared" si="1"/>
        <v>0</v>
      </c>
    </row>
    <row r="55" spans="1:26" s="6" customFormat="1" ht="13.5">
      <c r="A55" s="9" t="s">
        <v>53</v>
      </c>
      <c r="B55" s="3" t="s">
        <v>119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>
        <v>7</v>
      </c>
      <c r="R55" s="36">
        <v>15</v>
      </c>
      <c r="S55" s="36"/>
      <c r="T55" s="36"/>
      <c r="U55" s="36"/>
      <c r="V55" s="36"/>
      <c r="W55" s="36"/>
      <c r="X55" s="37"/>
      <c r="Y55" s="33">
        <f t="shared" si="0"/>
        <v>7</v>
      </c>
      <c r="Z55" s="34">
        <f t="shared" si="1"/>
        <v>15</v>
      </c>
    </row>
    <row r="56" spans="1:26" s="6" customFormat="1" ht="13.5">
      <c r="A56" s="21" t="s">
        <v>53</v>
      </c>
      <c r="B56" s="23" t="s">
        <v>112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2"/>
      <c r="Y56" s="33">
        <f t="shared" si="0"/>
        <v>0</v>
      </c>
      <c r="Z56" s="34">
        <f t="shared" si="1"/>
        <v>0</v>
      </c>
    </row>
    <row r="57" spans="1:26" s="6" customFormat="1" ht="13.5">
      <c r="A57" s="9" t="s">
        <v>54</v>
      </c>
      <c r="B57" s="3" t="s">
        <v>120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>
        <v>24</v>
      </c>
      <c r="R57" s="36">
        <v>25</v>
      </c>
      <c r="S57" s="36"/>
      <c r="T57" s="36"/>
      <c r="U57" s="36"/>
      <c r="V57" s="36"/>
      <c r="W57" s="36">
        <v>25</v>
      </c>
      <c r="X57" s="37">
        <v>30</v>
      </c>
      <c r="Y57" s="33">
        <f t="shared" si="0"/>
        <v>49</v>
      </c>
      <c r="Z57" s="34">
        <f t="shared" si="1"/>
        <v>55</v>
      </c>
    </row>
    <row r="58" spans="1:26" s="6" customFormat="1" ht="13.5">
      <c r="A58" s="21" t="s">
        <v>54</v>
      </c>
      <c r="B58" s="23" t="s">
        <v>75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2"/>
      <c r="Y58" s="33">
        <f t="shared" si="0"/>
        <v>0</v>
      </c>
      <c r="Z58" s="34">
        <f t="shared" si="1"/>
        <v>0</v>
      </c>
    </row>
    <row r="59" spans="1:26" s="6" customFormat="1" ht="13.5">
      <c r="A59" s="9" t="s">
        <v>55</v>
      </c>
      <c r="B59" s="3" t="s">
        <v>121</v>
      </c>
      <c r="C59" s="36"/>
      <c r="D59" s="36"/>
      <c r="E59" s="36"/>
      <c r="F59" s="36"/>
      <c r="G59" s="36"/>
      <c r="H59" s="36"/>
      <c r="I59" s="36"/>
      <c r="J59" s="36"/>
      <c r="K59" s="36">
        <v>5</v>
      </c>
      <c r="L59" s="36">
        <v>10</v>
      </c>
      <c r="M59" s="36">
        <v>5</v>
      </c>
      <c r="N59" s="36">
        <v>1</v>
      </c>
      <c r="O59" s="36"/>
      <c r="P59" s="36"/>
      <c r="Q59" s="36">
        <v>12</v>
      </c>
      <c r="R59" s="36">
        <v>6</v>
      </c>
      <c r="S59" s="36"/>
      <c r="T59" s="36"/>
      <c r="U59" s="36"/>
      <c r="V59" s="36"/>
      <c r="W59" s="36"/>
      <c r="X59" s="37"/>
      <c r="Y59" s="33">
        <f t="shared" si="0"/>
        <v>22</v>
      </c>
      <c r="Z59" s="34">
        <f t="shared" si="1"/>
        <v>17</v>
      </c>
    </row>
    <row r="60" spans="1:26" s="6" customFormat="1" ht="13.5">
      <c r="A60" s="21" t="s">
        <v>55</v>
      </c>
      <c r="B60" s="23" t="s">
        <v>76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>
        <v>2</v>
      </c>
      <c r="S60" s="31"/>
      <c r="T60" s="31"/>
      <c r="U60" s="31"/>
      <c r="V60" s="31"/>
      <c r="W60" s="31"/>
      <c r="X60" s="32"/>
      <c r="Y60" s="33">
        <f t="shared" si="0"/>
        <v>0</v>
      </c>
      <c r="Z60" s="34">
        <f t="shared" si="1"/>
        <v>2</v>
      </c>
    </row>
    <row r="61" spans="1:26" s="6" customFormat="1" ht="13.5">
      <c r="A61" s="9" t="s">
        <v>56</v>
      </c>
      <c r="B61" s="3" t="s">
        <v>122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7"/>
      <c r="Y61" s="33">
        <f t="shared" si="0"/>
        <v>0</v>
      </c>
      <c r="Z61" s="34">
        <f t="shared" si="1"/>
        <v>0</v>
      </c>
    </row>
    <row r="62" spans="1:26" s="6" customFormat="1" ht="13.5">
      <c r="A62" s="21" t="s">
        <v>56</v>
      </c>
      <c r="B62" s="23" t="s">
        <v>77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>
        <v>1</v>
      </c>
      <c r="R62" s="31"/>
      <c r="S62" s="31"/>
      <c r="T62" s="31"/>
      <c r="U62" s="31"/>
      <c r="V62" s="31"/>
      <c r="W62" s="31"/>
      <c r="X62" s="32"/>
      <c r="Y62" s="33">
        <f t="shared" si="0"/>
        <v>1</v>
      </c>
      <c r="Z62" s="34">
        <f t="shared" si="1"/>
        <v>0</v>
      </c>
    </row>
    <row r="63" spans="1:26" s="6" customFormat="1" ht="13.5">
      <c r="A63" s="9" t="s">
        <v>57</v>
      </c>
      <c r="B63" s="3" t="s">
        <v>123</v>
      </c>
      <c r="C63" s="36"/>
      <c r="D63" s="36"/>
      <c r="E63" s="36"/>
      <c r="F63" s="36"/>
      <c r="G63" s="36"/>
      <c r="H63" s="36"/>
      <c r="I63" s="36">
        <v>29</v>
      </c>
      <c r="J63" s="36">
        <v>92</v>
      </c>
      <c r="K63" s="36"/>
      <c r="L63" s="36">
        <v>1</v>
      </c>
      <c r="M63" s="36"/>
      <c r="N63" s="36"/>
      <c r="O63" s="36"/>
      <c r="P63" s="36"/>
      <c r="Q63" s="36">
        <v>1</v>
      </c>
      <c r="R63" s="36"/>
      <c r="S63" s="36"/>
      <c r="T63" s="36"/>
      <c r="U63" s="36"/>
      <c r="V63" s="36"/>
      <c r="W63" s="36"/>
      <c r="X63" s="37"/>
      <c r="Y63" s="33">
        <f t="shared" si="0"/>
        <v>30</v>
      </c>
      <c r="Z63" s="34">
        <f t="shared" si="1"/>
        <v>93</v>
      </c>
    </row>
    <row r="64" spans="1:26" s="6" customFormat="1" ht="13.5">
      <c r="A64" s="21" t="s">
        <v>57</v>
      </c>
      <c r="B64" s="23" t="s">
        <v>78</v>
      </c>
      <c r="C64" s="31"/>
      <c r="D64" s="31"/>
      <c r="E64" s="31"/>
      <c r="F64" s="31"/>
      <c r="G64" s="31"/>
      <c r="H64" s="31"/>
      <c r="I64" s="31"/>
      <c r="J64" s="31"/>
      <c r="K64" s="31">
        <v>1</v>
      </c>
      <c r="L64" s="31">
        <v>2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2"/>
      <c r="Y64" s="33">
        <f t="shared" si="0"/>
        <v>1</v>
      </c>
      <c r="Z64" s="34">
        <f t="shared" si="1"/>
        <v>2</v>
      </c>
    </row>
    <row r="65" spans="1:26" s="6" customFormat="1" ht="13.5">
      <c r="A65" s="9" t="s">
        <v>58</v>
      </c>
      <c r="B65" s="3" t="s">
        <v>124</v>
      </c>
      <c r="C65" s="36"/>
      <c r="D65" s="36"/>
      <c r="E65" s="36"/>
      <c r="F65" s="36"/>
      <c r="G65" s="36"/>
      <c r="H65" s="36"/>
      <c r="I65" s="36"/>
      <c r="J65" s="36"/>
      <c r="K65" s="36">
        <v>1</v>
      </c>
      <c r="L65" s="36">
        <v>3</v>
      </c>
      <c r="M65" s="36"/>
      <c r="N65" s="36"/>
      <c r="O65" s="36"/>
      <c r="P65" s="36"/>
      <c r="Q65" s="36">
        <v>25</v>
      </c>
      <c r="R65" s="36">
        <v>43</v>
      </c>
      <c r="S65" s="36"/>
      <c r="T65" s="36"/>
      <c r="U65" s="36"/>
      <c r="V65" s="36"/>
      <c r="W65" s="36">
        <v>47</v>
      </c>
      <c r="X65" s="37">
        <v>60</v>
      </c>
      <c r="Y65" s="33">
        <f t="shared" si="0"/>
        <v>73</v>
      </c>
      <c r="Z65" s="34">
        <f t="shared" si="1"/>
        <v>106</v>
      </c>
    </row>
    <row r="66" spans="1:26" s="6" customFormat="1" ht="13.5">
      <c r="A66" s="21" t="s">
        <v>58</v>
      </c>
      <c r="B66" s="23" t="s">
        <v>79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>
        <v>1</v>
      </c>
      <c r="R66" s="31">
        <v>5</v>
      </c>
      <c r="S66" s="31"/>
      <c r="T66" s="31"/>
      <c r="U66" s="31"/>
      <c r="V66" s="31"/>
      <c r="W66" s="31"/>
      <c r="X66" s="32"/>
      <c r="Y66" s="33">
        <f t="shared" si="0"/>
        <v>1</v>
      </c>
      <c r="Z66" s="34">
        <f t="shared" si="1"/>
        <v>5</v>
      </c>
    </row>
    <row r="67" spans="1:26" s="6" customFormat="1" ht="13.5">
      <c r="A67" s="9" t="s">
        <v>59</v>
      </c>
      <c r="B67" s="3" t="s">
        <v>125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>
        <v>14</v>
      </c>
      <c r="R67" s="36">
        <v>5</v>
      </c>
      <c r="S67" s="36"/>
      <c r="T67" s="36"/>
      <c r="U67" s="36"/>
      <c r="V67" s="36"/>
      <c r="W67" s="36"/>
      <c r="X67" s="37"/>
      <c r="Y67" s="33">
        <f t="shared" si="0"/>
        <v>14</v>
      </c>
      <c r="Z67" s="34">
        <f t="shared" si="1"/>
        <v>5</v>
      </c>
    </row>
    <row r="68" spans="1:26" s="6" customFormat="1" ht="13.5">
      <c r="A68" s="21" t="s">
        <v>59</v>
      </c>
      <c r="B68" s="23" t="s">
        <v>60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>
        <v>1</v>
      </c>
      <c r="V68" s="31"/>
      <c r="W68" s="31"/>
      <c r="X68" s="32"/>
      <c r="Y68" s="33">
        <f t="shared" si="0"/>
        <v>1</v>
      </c>
      <c r="Z68" s="34">
        <f t="shared" si="1"/>
        <v>0</v>
      </c>
    </row>
    <row r="69" spans="1:26" s="6" customFormat="1" ht="13.5">
      <c r="A69" s="9" t="s">
        <v>61</v>
      </c>
      <c r="B69" s="3" t="s">
        <v>126</v>
      </c>
      <c r="C69" s="36"/>
      <c r="D69" s="36"/>
      <c r="E69" s="36"/>
      <c r="F69" s="36"/>
      <c r="G69" s="36"/>
      <c r="H69" s="36"/>
      <c r="I69" s="36"/>
      <c r="J69" s="36"/>
      <c r="K69" s="36">
        <v>8</v>
      </c>
      <c r="L69" s="36">
        <v>9</v>
      </c>
      <c r="M69" s="36"/>
      <c r="N69" s="36"/>
      <c r="O69" s="36"/>
      <c r="P69" s="36"/>
      <c r="Q69" s="36">
        <v>19</v>
      </c>
      <c r="R69" s="36">
        <v>10</v>
      </c>
      <c r="S69" s="36"/>
      <c r="T69" s="36"/>
      <c r="U69" s="36"/>
      <c r="V69" s="36"/>
      <c r="W69" s="36"/>
      <c r="X69" s="37"/>
      <c r="Y69" s="33">
        <f t="shared" si="0"/>
        <v>27</v>
      </c>
      <c r="Z69" s="34">
        <f t="shared" si="1"/>
        <v>19</v>
      </c>
    </row>
    <row r="70" spans="1:26" s="6" customFormat="1" ht="13.5">
      <c r="A70" s="21" t="s">
        <v>61</v>
      </c>
      <c r="B70" s="23" t="s">
        <v>113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2"/>
      <c r="Y70" s="33">
        <f t="shared" si="0"/>
        <v>0</v>
      </c>
      <c r="Z70" s="34">
        <f t="shared" si="1"/>
        <v>0</v>
      </c>
    </row>
    <row r="71" spans="1:26" s="6" customFormat="1" ht="13.5">
      <c r="A71" s="9" t="s">
        <v>62</v>
      </c>
      <c r="B71" s="3" t="s">
        <v>127</v>
      </c>
      <c r="C71" s="36"/>
      <c r="D71" s="36"/>
      <c r="E71" s="36"/>
      <c r="F71" s="36"/>
      <c r="G71" s="36"/>
      <c r="H71" s="36"/>
      <c r="I71" s="36"/>
      <c r="J71" s="36"/>
      <c r="K71" s="36">
        <v>3</v>
      </c>
      <c r="L71" s="36">
        <v>2</v>
      </c>
      <c r="M71" s="36"/>
      <c r="N71" s="36"/>
      <c r="O71" s="36"/>
      <c r="P71" s="36"/>
      <c r="Q71" s="36">
        <v>3</v>
      </c>
      <c r="R71" s="36">
        <v>2</v>
      </c>
      <c r="S71" s="36"/>
      <c r="T71" s="36"/>
      <c r="U71" s="36"/>
      <c r="V71" s="36"/>
      <c r="W71" s="36"/>
      <c r="X71" s="37"/>
      <c r="Y71" s="33">
        <f t="shared" si="0"/>
        <v>6</v>
      </c>
      <c r="Z71" s="34">
        <f t="shared" si="1"/>
        <v>4</v>
      </c>
    </row>
    <row r="72" spans="1:26" s="6" customFormat="1" ht="13.5">
      <c r="A72" s="21" t="s">
        <v>62</v>
      </c>
      <c r="B72" s="23" t="s">
        <v>107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2"/>
      <c r="Y72" s="33">
        <f t="shared" si="0"/>
        <v>0</v>
      </c>
      <c r="Z72" s="34">
        <f t="shared" si="1"/>
        <v>0</v>
      </c>
    </row>
    <row r="73" spans="1:26" s="6" customFormat="1" ht="13.5">
      <c r="A73" s="9" t="s">
        <v>63</v>
      </c>
      <c r="B73" s="3" t="s">
        <v>128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7"/>
      <c r="Y73" s="33">
        <f aca="true" t="shared" si="2" ref="Y73:Y85">+C73+E73+G73+I73+K73+M73+O73+Q73+S73+U73+W73</f>
        <v>0</v>
      </c>
      <c r="Z73" s="34">
        <f aca="true" t="shared" si="3" ref="Z73:Z85">D73+F73+H73+J73+L73+N73+P73+R73+T73+V73+X73</f>
        <v>0</v>
      </c>
    </row>
    <row r="74" spans="1:26" s="6" customFormat="1" ht="13.5">
      <c r="A74" s="21" t="s">
        <v>63</v>
      </c>
      <c r="B74" s="23" t="s">
        <v>80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2"/>
      <c r="Y74" s="33">
        <f t="shared" si="2"/>
        <v>0</v>
      </c>
      <c r="Z74" s="34">
        <f t="shared" si="3"/>
        <v>0</v>
      </c>
    </row>
    <row r="75" spans="1:26" s="6" customFormat="1" ht="13.5">
      <c r="A75" s="9" t="s">
        <v>64</v>
      </c>
      <c r="B75" s="3" t="s">
        <v>129</v>
      </c>
      <c r="C75" s="36"/>
      <c r="D75" s="36"/>
      <c r="E75" s="36"/>
      <c r="F75" s="36"/>
      <c r="G75" s="36"/>
      <c r="H75" s="36"/>
      <c r="I75" s="36"/>
      <c r="J75" s="36"/>
      <c r="K75" s="36">
        <v>21</v>
      </c>
      <c r="L75" s="36">
        <v>11</v>
      </c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7">
        <v>2</v>
      </c>
      <c r="Y75" s="33">
        <f t="shared" si="2"/>
        <v>21</v>
      </c>
      <c r="Z75" s="34">
        <f t="shared" si="3"/>
        <v>13</v>
      </c>
    </row>
    <row r="76" spans="1:26" s="6" customFormat="1" ht="13.5">
      <c r="A76" s="21" t="s">
        <v>64</v>
      </c>
      <c r="B76" s="23" t="s">
        <v>81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2"/>
      <c r="Y76" s="33">
        <f t="shared" si="2"/>
        <v>0</v>
      </c>
      <c r="Z76" s="34">
        <f t="shared" si="3"/>
        <v>0</v>
      </c>
    </row>
    <row r="77" spans="1:26" s="6" customFormat="1" ht="13.5">
      <c r="A77" s="9" t="s">
        <v>65</v>
      </c>
      <c r="B77" s="3" t="s">
        <v>130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7"/>
      <c r="Y77" s="33">
        <f t="shared" si="2"/>
        <v>0</v>
      </c>
      <c r="Z77" s="34">
        <f t="shared" si="3"/>
        <v>0</v>
      </c>
    </row>
    <row r="78" spans="1:26" s="6" customFormat="1" ht="13.5">
      <c r="A78" s="21" t="s">
        <v>65</v>
      </c>
      <c r="B78" s="23" t="s">
        <v>82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2"/>
      <c r="Y78" s="33">
        <f t="shared" si="2"/>
        <v>0</v>
      </c>
      <c r="Z78" s="34">
        <f t="shared" si="3"/>
        <v>0</v>
      </c>
    </row>
    <row r="79" spans="1:26" s="6" customFormat="1" ht="13.5">
      <c r="A79" s="9" t="s">
        <v>66</v>
      </c>
      <c r="B79" s="3" t="s">
        <v>131</v>
      </c>
      <c r="C79" s="36"/>
      <c r="D79" s="36"/>
      <c r="E79" s="36"/>
      <c r="F79" s="36"/>
      <c r="G79" s="36"/>
      <c r="H79" s="36"/>
      <c r="I79" s="36">
        <v>26</v>
      </c>
      <c r="J79" s="36">
        <v>29</v>
      </c>
      <c r="K79" s="36">
        <v>1</v>
      </c>
      <c r="L79" s="36">
        <v>10</v>
      </c>
      <c r="M79" s="36"/>
      <c r="N79" s="36"/>
      <c r="O79" s="36"/>
      <c r="P79" s="36"/>
      <c r="Q79" s="36">
        <v>6</v>
      </c>
      <c r="R79" s="36">
        <v>5</v>
      </c>
      <c r="S79" s="36"/>
      <c r="T79" s="36"/>
      <c r="U79" s="36"/>
      <c r="V79" s="36"/>
      <c r="W79" s="36"/>
      <c r="X79" s="37"/>
      <c r="Y79" s="33">
        <f t="shared" si="2"/>
        <v>33</v>
      </c>
      <c r="Z79" s="34">
        <f t="shared" si="3"/>
        <v>44</v>
      </c>
    </row>
    <row r="80" spans="1:26" s="6" customFormat="1" ht="13.5">
      <c r="A80" s="21" t="s">
        <v>66</v>
      </c>
      <c r="B80" s="23" t="s">
        <v>83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>
        <v>1</v>
      </c>
      <c r="R80" s="31"/>
      <c r="S80" s="31"/>
      <c r="T80" s="31"/>
      <c r="U80" s="31"/>
      <c r="V80" s="31"/>
      <c r="W80" s="31"/>
      <c r="X80" s="32"/>
      <c r="Y80" s="33">
        <f t="shared" si="2"/>
        <v>1</v>
      </c>
      <c r="Z80" s="34">
        <f t="shared" si="3"/>
        <v>0</v>
      </c>
    </row>
    <row r="81" spans="1:26" s="6" customFormat="1" ht="13.5">
      <c r="A81" s="9" t="s">
        <v>67</v>
      </c>
      <c r="B81" s="3" t="s">
        <v>132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>
        <v>15</v>
      </c>
      <c r="N81" s="36">
        <v>27</v>
      </c>
      <c r="O81" s="36">
        <v>1</v>
      </c>
      <c r="P81" s="36"/>
      <c r="Q81" s="36">
        <v>8</v>
      </c>
      <c r="R81" s="36">
        <v>6</v>
      </c>
      <c r="S81" s="36"/>
      <c r="T81" s="36"/>
      <c r="U81" s="36"/>
      <c r="V81" s="36"/>
      <c r="W81" s="36"/>
      <c r="X81" s="37"/>
      <c r="Y81" s="33">
        <f t="shared" si="2"/>
        <v>24</v>
      </c>
      <c r="Z81" s="34">
        <f t="shared" si="3"/>
        <v>33</v>
      </c>
    </row>
    <row r="82" spans="1:26" s="6" customFormat="1" ht="13.5">
      <c r="A82" s="21" t="s">
        <v>67</v>
      </c>
      <c r="B82" s="23" t="s">
        <v>84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2"/>
      <c r="Y82" s="33">
        <f t="shared" si="2"/>
        <v>0</v>
      </c>
      <c r="Z82" s="34">
        <f t="shared" si="3"/>
        <v>0</v>
      </c>
    </row>
    <row r="83" spans="1:26" s="6" customFormat="1" ht="13.5">
      <c r="A83" s="10" t="s">
        <v>68</v>
      </c>
      <c r="B83" s="8" t="s">
        <v>133</v>
      </c>
      <c r="C83" s="36"/>
      <c r="D83" s="36"/>
      <c r="E83" s="36"/>
      <c r="F83" s="36"/>
      <c r="G83" s="36"/>
      <c r="H83" s="36"/>
      <c r="I83" s="36"/>
      <c r="J83" s="53"/>
      <c r="K83" s="53">
        <v>483</v>
      </c>
      <c r="L83" s="53">
        <v>243</v>
      </c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4"/>
      <c r="Y83" s="33">
        <f t="shared" si="2"/>
        <v>483</v>
      </c>
      <c r="Z83" s="34">
        <f t="shared" si="3"/>
        <v>243</v>
      </c>
    </row>
    <row r="84" spans="1:26" s="6" customFormat="1" ht="13.5">
      <c r="A84" s="24" t="s">
        <v>68</v>
      </c>
      <c r="B84" s="25" t="s">
        <v>85</v>
      </c>
      <c r="C84" s="31"/>
      <c r="D84" s="31"/>
      <c r="E84" s="31"/>
      <c r="F84" s="31"/>
      <c r="G84" s="31"/>
      <c r="H84" s="31"/>
      <c r="I84" s="31"/>
      <c r="J84" s="55">
        <v>6</v>
      </c>
      <c r="K84" s="55">
        <v>4</v>
      </c>
      <c r="L84" s="55">
        <v>3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>
        <v>9</v>
      </c>
      <c r="X84" s="56"/>
      <c r="Y84" s="33">
        <f t="shared" si="2"/>
        <v>13</v>
      </c>
      <c r="Z84" s="34">
        <f t="shared" si="3"/>
        <v>9</v>
      </c>
    </row>
    <row r="85" spans="1:26" s="6" customFormat="1" ht="13.5">
      <c r="A85" s="10"/>
      <c r="B85" s="8" t="s">
        <v>114</v>
      </c>
      <c r="C85" s="36"/>
      <c r="D85" s="36"/>
      <c r="E85" s="36"/>
      <c r="F85" s="36"/>
      <c r="G85" s="36"/>
      <c r="H85" s="36"/>
      <c r="I85" s="36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4"/>
      <c r="Y85" s="33">
        <f t="shared" si="2"/>
        <v>0</v>
      </c>
      <c r="Z85" s="34">
        <f t="shared" si="3"/>
        <v>0</v>
      </c>
    </row>
    <row r="86" spans="1:26" s="5" customFormat="1" ht="12.75">
      <c r="A86" s="59" t="s">
        <v>48</v>
      </c>
      <c r="B86" s="59"/>
      <c r="C86" s="46">
        <f aca="true" t="shared" si="4" ref="C86:Z86">SUM(C8:C85)</f>
        <v>958</v>
      </c>
      <c r="D86" s="46">
        <f t="shared" si="4"/>
        <v>1403</v>
      </c>
      <c r="E86" s="46">
        <f t="shared" si="4"/>
        <v>68</v>
      </c>
      <c r="F86" s="46">
        <f t="shared" si="4"/>
        <v>92</v>
      </c>
      <c r="G86" s="46">
        <f t="shared" si="4"/>
        <v>52</v>
      </c>
      <c r="H86" s="46">
        <f t="shared" si="4"/>
        <v>25</v>
      </c>
      <c r="I86" s="46">
        <f t="shared" si="4"/>
        <v>810</v>
      </c>
      <c r="J86" s="46">
        <f t="shared" si="4"/>
        <v>1428</v>
      </c>
      <c r="K86" s="46">
        <f t="shared" si="4"/>
        <v>1254</v>
      </c>
      <c r="L86" s="46">
        <f t="shared" si="4"/>
        <v>1200</v>
      </c>
      <c r="M86" s="46">
        <f t="shared" si="4"/>
        <v>241</v>
      </c>
      <c r="N86" s="46">
        <f t="shared" si="4"/>
        <v>165</v>
      </c>
      <c r="O86" s="46">
        <f t="shared" si="4"/>
        <v>24</v>
      </c>
      <c r="P86" s="46">
        <f t="shared" si="4"/>
        <v>12</v>
      </c>
      <c r="Q86" s="46">
        <f t="shared" si="4"/>
        <v>255</v>
      </c>
      <c r="R86" s="46">
        <f t="shared" si="4"/>
        <v>234</v>
      </c>
      <c r="S86" s="46">
        <f t="shared" si="4"/>
        <v>380</v>
      </c>
      <c r="T86" s="46">
        <f t="shared" si="4"/>
        <v>525</v>
      </c>
      <c r="U86" s="46">
        <f t="shared" si="4"/>
        <v>722</v>
      </c>
      <c r="V86" s="46">
        <f t="shared" si="4"/>
        <v>1755</v>
      </c>
      <c r="W86" s="46">
        <f t="shared" si="4"/>
        <v>2372</v>
      </c>
      <c r="X86" s="46">
        <f t="shared" si="4"/>
        <v>3915</v>
      </c>
      <c r="Y86" s="46">
        <f t="shared" si="4"/>
        <v>7136</v>
      </c>
      <c r="Z86" s="46">
        <f t="shared" si="4"/>
        <v>10754</v>
      </c>
    </row>
    <row r="89" ht="12.75">
      <c r="Y89" s="15"/>
    </row>
    <row r="90" ht="12.75">
      <c r="Y90" s="15"/>
    </row>
  </sheetData>
  <sheetProtection/>
  <protectedRanges>
    <protectedRange sqref="U43:V43" name="C a t?rmino_2_1"/>
    <protectedRange sqref="W43:X43" name="Otros_2_1"/>
  </protectedRanges>
  <mergeCells count="19">
    <mergeCell ref="A2:Z2"/>
    <mergeCell ref="A3:Z3"/>
    <mergeCell ref="A1:G1"/>
    <mergeCell ref="K6:L6"/>
    <mergeCell ref="G6:H6"/>
    <mergeCell ref="C5:Z5"/>
    <mergeCell ref="Y6:Z6"/>
    <mergeCell ref="Q6:R6"/>
    <mergeCell ref="S6:T6"/>
    <mergeCell ref="U6:V6"/>
    <mergeCell ref="W6:X6"/>
    <mergeCell ref="I6:J6"/>
    <mergeCell ref="A86:B86"/>
    <mergeCell ref="C6:D6"/>
    <mergeCell ref="E6:F6"/>
    <mergeCell ref="M6:N6"/>
    <mergeCell ref="O6:P6"/>
    <mergeCell ref="A5:A7"/>
    <mergeCell ref="B5:B7"/>
  </mergeCells>
  <printOptions horizontalCentered="1"/>
  <pageMargins left="0.1968503937007874" right="0.1968503937007874" top="0.6692913385826772" bottom="0.3937007874015748" header="0" footer="0"/>
  <pageSetup fitToHeight="2" horizontalDpi="600" verticalDpi="600" orientation="landscape" paperSize="9" scale="71" r:id="rId1"/>
  <rowBreaks count="1" manualBreakCount="1">
    <brk id="4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jurraburu</dc:creator>
  <cp:keywords/>
  <dc:description/>
  <cp:lastModifiedBy>ANA AZPIROZ AGUINAGA</cp:lastModifiedBy>
  <cp:lastPrinted>2014-06-25T13:01:51Z</cp:lastPrinted>
  <dcterms:created xsi:type="dcterms:W3CDTF">2009-07-23T14:46:47Z</dcterms:created>
  <dcterms:modified xsi:type="dcterms:W3CDTF">2014-07-07T18:00:57Z</dcterms:modified>
  <cp:category/>
  <cp:version/>
  <cp:contentType/>
  <cp:contentStatus/>
</cp:coreProperties>
</file>